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ex" sheetId="1" r:id="rId1"/>
    <sheet name="Group in figures" sheetId="2" r:id="rId2"/>
    <sheet name="Income" sheetId="3" r:id="rId3"/>
    <sheet name="Balance Sheets" sheetId="4" r:id="rId4"/>
    <sheet name="Cash Flows" sheetId="5" r:id="rId5"/>
    <sheet name="Stockholders Equity" sheetId="6" r:id="rId6"/>
    <sheet name="Earnings per share" sheetId="7" r:id="rId7"/>
    <sheet name="Goodwill" sheetId="8" r:id="rId8"/>
    <sheet name="Central performance measures" sheetId="9" r:id="rId9"/>
    <sheet name="Sales by segment" sheetId="10" r:id="rId10"/>
    <sheet name="Capital investments by segment" sheetId="11" r:id="rId11"/>
    <sheet name="Income by segment" sheetId="12" r:id="rId12"/>
    <sheet name="Segment informations by products and services" sheetId="13" r:id="rId13"/>
    <sheet name="Segment information by geographical area" sheetId="14" r:id="rId14"/>
    <sheet name="Employees by segment" sheetId="15" r:id="rId15"/>
    <sheet name="Multi year overview" sheetId="16" r:id="rId16"/>
  </sheets>
  <definedNames>
    <definedName name="Excel_BuiltIn_Print_Area_1">'Multi year overview'!$A$5:$G$70</definedName>
  </definedNames>
  <calcPr fullCalcOnLoad="1"/>
</workbook>
</file>

<file path=xl/sharedStrings.xml><?xml version="1.0" encoding="utf-8"?>
<sst xmlns="http://schemas.openxmlformats.org/spreadsheetml/2006/main" count="1559" uniqueCount="951">
  <si>
    <t>Index ThyssenKrupp AG – Annual Report 2004/2005</t>
  </si>
  <si>
    <t>The Group in figures</t>
  </si>
  <si>
    <t>Consolidated Statements of Income</t>
  </si>
  <si>
    <t>Consolidated Balance Sheets</t>
  </si>
  <si>
    <t>Consolidated Statements of Cash Flows</t>
  </si>
  <si>
    <t>Consolidated Statements of Stockholders' Equity</t>
  </si>
  <si>
    <t>Earnings per share</t>
  </si>
  <si>
    <t>Goodwill</t>
  </si>
  <si>
    <t>Central performance measures (value measures)</t>
  </si>
  <si>
    <t>Sales by segment</t>
  </si>
  <si>
    <t>Capital investments by segment</t>
  </si>
  <si>
    <t>Income by segment</t>
  </si>
  <si>
    <t>Segment informations by products and services</t>
  </si>
  <si>
    <t>Segment information by geographical area</t>
  </si>
  <si>
    <t>Employees by segment</t>
  </si>
  <si>
    <t>Multi-year overview</t>
  </si>
  <si>
    <t>copyright by:</t>
  </si>
  <si>
    <t>ThyssenKrupp AG</t>
  </si>
  <si>
    <t>August-Thyssen-Str. 1</t>
  </si>
  <si>
    <t>40211 Düsseldorf</t>
  </si>
  <si>
    <t>Phone: +49 211 824-0</t>
  </si>
  <si>
    <t>Fax: +49 211 824-36000</t>
  </si>
  <si>
    <t>E-Mail: info@thyssenkrupp.com</t>
  </si>
  <si>
    <t>Internet: www.thyssenkrupp.com</t>
  </si>
  <si>
    <t>Back to Index</t>
  </si>
  <si>
    <t>ThyssenKrupp</t>
  </si>
  <si>
    <t>Continuing operations of the group</t>
  </si>
  <si>
    <t>2003/2004</t>
  </si>
  <si>
    <t>2004/2005</t>
  </si>
  <si>
    <t>Change</t>
  </si>
  <si>
    <t>Order intake</t>
  </si>
  <si>
    <t>million euros</t>
  </si>
  <si>
    <t>38,823</t>
  </si>
  <si>
    <t>42,508</t>
  </si>
  <si>
    <t>Sales</t>
  </si>
  <si>
    <t>37,303</t>
  </si>
  <si>
    <t>42,064</t>
  </si>
  <si>
    <t>EBITDA</t>
  </si>
  <si>
    <t>3,036</t>
  </si>
  <si>
    <t>3,452</t>
  </si>
  <si>
    <t>416</t>
  </si>
  <si>
    <t>EBIT</t>
  </si>
  <si>
    <t>1,683</t>
  </si>
  <si>
    <t>2,001</t>
  </si>
  <si>
    <t>318</t>
  </si>
  <si>
    <t>EBT (income from continuing operations before taxes and minority interest)</t>
  </si>
  <si>
    <t>1,477</t>
  </si>
  <si>
    <t>1,836</t>
  </si>
  <si>
    <t>359</t>
  </si>
  <si>
    <t>Return on equity (from continuing operations before taxes and minority interest)</t>
  </si>
  <si>
    <t>%</t>
  </si>
  <si>
    <t>17.7</t>
  </si>
  <si>
    <t>20.9</t>
  </si>
  <si>
    <t>3.2</t>
  </si>
  <si>
    <t>Employees (Sept. 30)</t>
  </si>
  <si>
    <t>174,056</t>
  </si>
  <si>
    <t>183,729</t>
  </si>
  <si>
    <t>Group incl. discontinued operations</t>
  </si>
  <si>
    <t>Consolidated net income</t>
  </si>
  <si>
    <t>904</t>
  </si>
  <si>
    <t>1,019</t>
  </si>
  <si>
    <t>115</t>
  </si>
  <si>
    <t>euro</t>
  </si>
  <si>
    <t>1.81</t>
  </si>
  <si>
    <t>2.05</t>
  </si>
  <si>
    <t>0.24</t>
  </si>
  <si>
    <t>Distribution</t>
  </si>
  <si>
    <t>399*</t>
  </si>
  <si>
    <t>Dividend per share</t>
  </si>
  <si>
    <t>0.60</t>
  </si>
  <si>
    <t>0.80*</t>
  </si>
  <si>
    <t>0.20</t>
  </si>
  <si>
    <t>Net cash provided by operating activities</t>
  </si>
  <si>
    <t>2,559</t>
  </si>
  <si>
    <t>2,183</t>
  </si>
  <si>
    <t>-376</t>
  </si>
  <si>
    <t>Capital expenditures</t>
  </si>
  <si>
    <t>1,734</t>
  </si>
  <si>
    <t>1,858</t>
  </si>
  <si>
    <t>124</t>
  </si>
  <si>
    <t>ROCE</t>
  </si>
  <si>
    <t>12.0</t>
  </si>
  <si>
    <t>15.0</t>
  </si>
  <si>
    <t>3.0</t>
  </si>
  <si>
    <t>EVA</t>
  </si>
  <si>
    <t>572</t>
  </si>
  <si>
    <t>1,087</t>
  </si>
  <si>
    <t>515</t>
  </si>
  <si>
    <t>Net financial payables</t>
  </si>
  <si>
    <t>2,833</t>
  </si>
  <si>
    <t>(9)</t>
  </si>
  <si>
    <t>-2,842</t>
  </si>
  <si>
    <t>Stockholders' equity</t>
  </si>
  <si>
    <t>8,327</t>
  </si>
  <si>
    <t>8,771</t>
  </si>
  <si>
    <t>444</t>
  </si>
  <si>
    <t>Gearing</t>
  </si>
  <si>
    <t>34.0</t>
  </si>
  <si>
    <t>(0.1)</t>
  </si>
  <si>
    <t>-34.1</t>
  </si>
  <si>
    <t>* Proposal to the Annual General Meeting; incl. Special dividend of €0.10</t>
  </si>
  <si>
    <t>million €, earnings per share in €</t>
  </si>
  <si>
    <t>Year ending Sept. 30, 2003*</t>
  </si>
  <si>
    <t>Year ending Sept. 30, 2004*</t>
  </si>
  <si>
    <t>Year ending Sept. 30, 2005</t>
  </si>
  <si>
    <t>Net sales</t>
  </si>
  <si>
    <t>33,487</t>
  </si>
  <si>
    <t>Cost of sales</t>
  </si>
  <si>
    <t>(27,525)</t>
  </si>
  <si>
    <t>(30,655)</t>
  </si>
  <si>
    <t>(35,063)</t>
  </si>
  <si>
    <t>Gross margin</t>
  </si>
  <si>
    <t>5,962</t>
  </si>
  <si>
    <t>6,648</t>
  </si>
  <si>
    <t>7,001</t>
  </si>
  <si>
    <t>Selling expenses</t>
  </si>
  <si>
    <t>(2,612)</t>
  </si>
  <si>
    <t>(2,541)</t>
  </si>
  <si>
    <t>(2,544)</t>
  </si>
  <si>
    <t>General and administrative expenses</t>
  </si>
  <si>
    <t>(2,185)</t>
  </si>
  <si>
    <t>(2,313)</t>
  </si>
  <si>
    <t>(2,360)</t>
  </si>
  <si>
    <t>Other operating income</t>
  </si>
  <si>
    <t>Other operating expenses</t>
  </si>
  <si>
    <t>(498)</t>
  </si>
  <si>
    <t>(458)</t>
  </si>
  <si>
    <t>(391)</t>
  </si>
  <si>
    <t>Gain/(loss) on the disposal of subsidiaries, net</t>
  </si>
  <si>
    <t>(53)</t>
  </si>
  <si>
    <t>Income from operations**</t>
  </si>
  <si>
    <t>1,673</t>
  </si>
  <si>
    <t>1,968</t>
  </si>
  <si>
    <t>Financial income/(expense), net**</t>
  </si>
  <si>
    <t>(127)</t>
  </si>
  <si>
    <t>(196)</t>
  </si>
  <si>
    <t>(132)</t>
  </si>
  <si>
    <t>Income from continuing operations before income taxes and minority interest**</t>
  </si>
  <si>
    <t xml:space="preserve">Non-recurring losses related to RAG investment </t>
  </si>
  <si>
    <t>(474)</t>
  </si>
  <si>
    <t>Provisions for income taxes</t>
  </si>
  <si>
    <t>(154)</t>
  </si>
  <si>
    <t>(587)</t>
  </si>
  <si>
    <t>(735)</t>
  </si>
  <si>
    <t>Minority interest</t>
  </si>
  <si>
    <t>(45)</t>
  </si>
  <si>
    <t>(60)</t>
  </si>
  <si>
    <t>(46)</t>
  </si>
  <si>
    <t>Income from continuing operations</t>
  </si>
  <si>
    <t>Discontinued operations (net of tax)</t>
  </si>
  <si>
    <t>(43)</t>
  </si>
  <si>
    <t>Cumulative effects of changes in accounting principles (net of tax)</t>
  </si>
  <si>
    <t>(6)</t>
  </si>
  <si>
    <t>(4)</t>
  </si>
  <si>
    <t>Net income</t>
  </si>
  <si>
    <t>Basic earnings per share</t>
  </si>
  <si>
    <t xml:space="preserve">  Income from continuing operations</t>
  </si>
  <si>
    <t>1.18</t>
  </si>
  <si>
    <t>1.67</t>
  </si>
  <si>
    <t>1.17</t>
  </si>
  <si>
    <t xml:space="preserve">  Net income</t>
  </si>
  <si>
    <t>1.09</t>
  </si>
  <si>
    <t xml:space="preserve">*   adjusted due to the presentation of discontinued operations </t>
  </si>
  <si>
    <t xml:space="preserve">** does not include non-recurring losses relating to the RAG investment </t>
  </si>
  <si>
    <t>million €</t>
  </si>
  <si>
    <t>Assets</t>
  </si>
  <si>
    <t>Sept. 30, 2004</t>
  </si>
  <si>
    <t>30 Sep. 1998 (unaudited?)</t>
  </si>
  <si>
    <t>Sept. 30, 2005</t>
  </si>
  <si>
    <t>Intangible assets, net</t>
  </si>
  <si>
    <t>3,554</t>
  </si>
  <si>
    <t>4,766</t>
  </si>
  <si>
    <t>Property, plant and equipment, net</t>
  </si>
  <si>
    <t>10,574</t>
  </si>
  <si>
    <t>9,469</t>
  </si>
  <si>
    <t>Financial assets, net</t>
  </si>
  <si>
    <t>1,020</t>
  </si>
  <si>
    <t>Fixed assets</t>
  </si>
  <si>
    <t>15,148</t>
  </si>
  <si>
    <t>14,754</t>
  </si>
  <si>
    <t>Inventories</t>
  </si>
  <si>
    <t>6,274</t>
  </si>
  <si>
    <t>7,439</t>
  </si>
  <si>
    <t>Trade accounts receivable, net</t>
  </si>
  <si>
    <t>5,764</t>
  </si>
  <si>
    <t>5,966</t>
  </si>
  <si>
    <t>Other receivables and other assets, net</t>
  </si>
  <si>
    <t>1,061</t>
  </si>
  <si>
    <t>Marketable securities</t>
  </si>
  <si>
    <t>Cash and cash equivalents</t>
  </si>
  <si>
    <t>1,350</t>
  </si>
  <si>
    <t>4,625</t>
  </si>
  <si>
    <t>Operating assets</t>
  </si>
  <si>
    <t>14,406</t>
  </si>
  <si>
    <t>19,198</t>
  </si>
  <si>
    <t>Deferred income taxes</t>
  </si>
  <si>
    <t>1,148</t>
  </si>
  <si>
    <t>1,431</t>
  </si>
  <si>
    <t>Prepaid expenses and deferred charges</t>
  </si>
  <si>
    <t>Assets held for sale</t>
  </si>
  <si>
    <t>Total assets</t>
  </si>
  <si>
    <t>31,141</t>
  </si>
  <si>
    <t>36,239</t>
  </si>
  <si>
    <t>(current amount is €14,854 and €20,137 million respectively)</t>
  </si>
  <si>
    <t>Stockholders' Equity and Liabilities</t>
  </si>
  <si>
    <t>30 Sep. 1998 (unaudited)</t>
  </si>
  <si>
    <t>Capital stock</t>
  </si>
  <si>
    <t>1,317</t>
  </si>
  <si>
    <t>Additional paid in capital</t>
  </si>
  <si>
    <t>4,684</t>
  </si>
  <si>
    <t>Retained earnings</t>
  </si>
  <si>
    <t>3,478</t>
  </si>
  <si>
    <t>4,237</t>
  </si>
  <si>
    <t>Accumulated other comprehensive income</t>
  </si>
  <si>
    <t>(765)</t>
  </si>
  <si>
    <t>(1,099)</t>
  </si>
  <si>
    <t>Treasury shares</t>
  </si>
  <si>
    <t>(387)</t>
  </si>
  <si>
    <t>(368)</t>
  </si>
  <si>
    <t>Total Stockholders' Equity</t>
  </si>
  <si>
    <t>Accrued pension and similar obligations</t>
  </si>
  <si>
    <t>7,189</t>
  </si>
  <si>
    <t>7,954</t>
  </si>
  <si>
    <t>Other accrued liabilities</t>
  </si>
  <si>
    <t>2,859</t>
  </si>
  <si>
    <t>3,422</t>
  </si>
  <si>
    <t>Accrued liabilities</t>
  </si>
  <si>
    <t>10,048</t>
  </si>
  <si>
    <t>11,376</t>
  </si>
  <si>
    <t>(current amount is €2,945 and €3,519 million respectively)</t>
  </si>
  <si>
    <t>Financial payables</t>
  </si>
  <si>
    <t>4,232</t>
  </si>
  <si>
    <t>4,672</t>
  </si>
  <si>
    <t>Trade accounts payable</t>
  </si>
  <si>
    <t>3,644</t>
  </si>
  <si>
    <t>3,981</t>
  </si>
  <si>
    <t>Other payables</t>
  </si>
  <si>
    <t>3,129</t>
  </si>
  <si>
    <t>4,696</t>
  </si>
  <si>
    <t>Payables</t>
  </si>
  <si>
    <t>11,005</t>
  </si>
  <si>
    <t>13,349</t>
  </si>
  <si>
    <t>(current amount is €6,860 and €9,319 million respectively)</t>
  </si>
  <si>
    <t>1,495</t>
  </si>
  <si>
    <t>(current amount is €576 and €1,087 million respectively)</t>
  </si>
  <si>
    <t>Deferred income</t>
  </si>
  <si>
    <t>(current amount is €176 and €162 million respectively)</t>
  </si>
  <si>
    <t>Liabilities associated with assets held for sale</t>
  </si>
  <si>
    <t>Total Stockholders' Equity and Liabilities</t>
  </si>
  <si>
    <r>
      <t xml:space="preserve">Consolidated Statements of Cash Flows                </t>
    </r>
    <r>
      <rPr>
        <sz val="11"/>
        <rFont val="TKTypeRegular"/>
        <family val="2"/>
      </rPr>
      <t xml:space="preserve"> </t>
    </r>
  </si>
  <si>
    <t>Year ending Sept. 30, 2003</t>
  </si>
  <si>
    <t>Year ending Sept. 30, 2004</t>
  </si>
  <si>
    <t>Operating:</t>
  </si>
  <si>
    <t>Adjustments to reconcile net income to net cash provided by operating activities:</t>
  </si>
  <si>
    <t xml:space="preserve">    Deferred income taxes (net)</t>
  </si>
  <si>
    <t xml:space="preserve">    Minority interest</t>
  </si>
  <si>
    <t xml:space="preserve">    Depreciation and amortization of fixed assets</t>
  </si>
  <si>
    <t>1,549</t>
  </si>
  <si>
    <t>1,516</t>
  </si>
  <si>
    <t>2,198</t>
  </si>
  <si>
    <t xml:space="preserve">    (Earnings)/losses from companies valued at equity, net of dividends received</t>
  </si>
  <si>
    <t>(52)</t>
  </si>
  <si>
    <t>(16)</t>
  </si>
  <si>
    <t>(30)</t>
  </si>
  <si>
    <t xml:space="preserve">    (Gain)/loss from disposal of assets</t>
  </si>
  <si>
    <t>(72)</t>
  </si>
  <si>
    <t xml:space="preserve">    (Gain)/loss on disposal of discontinued operations</t>
  </si>
  <si>
    <t>(91)</t>
  </si>
  <si>
    <t>(877)</t>
  </si>
  <si>
    <t xml:space="preserve">    Changes in assets and liabilities, net of effects of acquisitions and dispositions:</t>
  </si>
  <si>
    <t xml:space="preserve">       inventories</t>
  </si>
  <si>
    <t>(508)</t>
  </si>
  <si>
    <t>(1,357)</t>
  </si>
  <si>
    <t xml:space="preserve">       trade accounts receivable</t>
  </si>
  <si>
    <t>(93)</t>
  </si>
  <si>
    <t>(524)</t>
  </si>
  <si>
    <t>(337)</t>
  </si>
  <si>
    <t xml:space="preserve">       other assets not related to investing or financing activities</t>
  </si>
  <si>
    <t xml:space="preserve">       accrued pensions and similar obligations</t>
  </si>
  <si>
    <t>(152)</t>
  </si>
  <si>
    <t xml:space="preserve">       other accrued liabilities</t>
  </si>
  <si>
    <t xml:space="preserve">       trade accounts payable</t>
  </si>
  <si>
    <t>(14)</t>
  </si>
  <si>
    <t xml:space="preserve">       other liabilities not related to investing or financing activities</t>
  </si>
  <si>
    <t>(369)</t>
  </si>
  <si>
    <t>2,027</t>
  </si>
  <si>
    <t>Investing:</t>
  </si>
  <si>
    <t>Purchase of financial assets and businesses (excluding securities)</t>
  </si>
  <si>
    <t>(314)</t>
  </si>
  <si>
    <t>(297)</t>
  </si>
  <si>
    <t>(332)</t>
  </si>
  <si>
    <t>Cash acquired from acquisitions</t>
  </si>
  <si>
    <t>Purchase of securities presented as financial assets</t>
  </si>
  <si>
    <t>(8)</t>
  </si>
  <si>
    <t>Capital expenditures for property, plant and equipment</t>
  </si>
  <si>
    <t>(1,186)</t>
  </si>
  <si>
    <t>(1,325)</t>
  </si>
  <si>
    <t>(1,448)</t>
  </si>
  <si>
    <t>Capital expenditures for intangible assets</t>
  </si>
  <si>
    <t>(96)</t>
  </si>
  <si>
    <t>(106)</t>
  </si>
  <si>
    <t>(74)</t>
  </si>
  <si>
    <t>Proceeds from the sale of financial assets and businesses (excluding securities)</t>
  </si>
  <si>
    <t>2,327</t>
  </si>
  <si>
    <t>Cash of disposed businesses</t>
  </si>
  <si>
    <t>(23)</t>
  </si>
  <si>
    <t>(11)</t>
  </si>
  <si>
    <t>Proceeds from the sale of securities presented as financial assets</t>
  </si>
  <si>
    <t>Proceeds from disposals of property, plant and equipment</t>
  </si>
  <si>
    <t>Proceeds from disposals of intangible assets</t>
  </si>
  <si>
    <t>Net cash (used in)/provided by investing activities</t>
  </si>
  <si>
    <t>(1,169)</t>
  </si>
  <si>
    <t>(979)</t>
  </si>
  <si>
    <t>Financing:</t>
  </si>
  <si>
    <t>Proceeds from issuance of bonds</t>
  </si>
  <si>
    <t>Repayment of bonds</t>
  </si>
  <si>
    <t>(207)</t>
  </si>
  <si>
    <t>(5)</t>
  </si>
  <si>
    <t>Proceeds from payables to financial institutions</t>
  </si>
  <si>
    <t>1,228</t>
  </si>
  <si>
    <t>Repayments of payables to financial institutions</t>
  </si>
  <si>
    <t>(1,428)</t>
  </si>
  <si>
    <t>(2,137)</t>
  </si>
  <si>
    <t>(885)</t>
  </si>
  <si>
    <t>(Repayments on)/proceeds from notes payable and other loans</t>
  </si>
  <si>
    <t>(32)</t>
  </si>
  <si>
    <t>(19)</t>
  </si>
  <si>
    <t>Decrease in bills of exchange</t>
  </si>
  <si>
    <t>(25)</t>
  </si>
  <si>
    <t>(24)</t>
  </si>
  <si>
    <t xml:space="preserve">Decrease/(increase) in securities classified as operating assets </t>
  </si>
  <si>
    <t>(18)</t>
  </si>
  <si>
    <t>(61)</t>
  </si>
  <si>
    <t>(Payments to repurchase shares)/proceeds from treasury shares issued</t>
  </si>
  <si>
    <t>(406)</t>
  </si>
  <si>
    <t>Payment of ThyssenKrupp AG dividend from the preceding year</t>
  </si>
  <si>
    <t>(206)</t>
  </si>
  <si>
    <t>(249)</t>
  </si>
  <si>
    <t>(299)</t>
  </si>
  <si>
    <t>Profit distributions to entities outside the Group</t>
  </si>
  <si>
    <t>(22)</t>
  </si>
  <si>
    <t>(36)</t>
  </si>
  <si>
    <t>Other financing activities</t>
  </si>
  <si>
    <t>(2)</t>
  </si>
  <si>
    <t>Net cash (used in)/provided by financing activities</t>
  </si>
  <si>
    <t>(1,064)</t>
  </si>
  <si>
    <t>(865)</t>
  </si>
  <si>
    <t>Effect of exchange rate changes on cash and cash equivalents</t>
  </si>
  <si>
    <t>(13)</t>
  </si>
  <si>
    <t>Net increase/(decrease) in cash and cash equivalents</t>
  </si>
  <si>
    <t>(228)</t>
  </si>
  <si>
    <t>3,320</t>
  </si>
  <si>
    <t>Cash and cash equivalents at beginning of year</t>
  </si>
  <si>
    <t>1,395</t>
  </si>
  <si>
    <t>Cash and cash equivalents at end of year</t>
  </si>
  <si>
    <t>4,715</t>
  </si>
  <si>
    <r>
      <t>[</t>
    </r>
    <r>
      <rPr>
        <sz val="10"/>
        <rFont val="TKTypeRegular"/>
        <family val="2"/>
      </rPr>
      <t>thereof cash and cash equivalents within the disposal group/discontinued operations</t>
    </r>
    <r>
      <rPr>
        <sz val="10"/>
        <rFont val="TKTypeRegular"/>
        <family val="0"/>
      </rPr>
      <t>]</t>
    </r>
  </si>
  <si>
    <t>[3]</t>
  </si>
  <si>
    <t>[45]</t>
  </si>
  <si>
    <t>[90]</t>
  </si>
  <si>
    <t>million €, except number of shares</t>
  </si>
  <si>
    <t>Cumulative</t>
  </si>
  <si>
    <t>Available-</t>
  </si>
  <si>
    <t>Minimum</t>
  </si>
  <si>
    <t>Derivative</t>
  </si>
  <si>
    <t>Number of</t>
  </si>
  <si>
    <t>Capital</t>
  </si>
  <si>
    <t>Additional</t>
  </si>
  <si>
    <t>Retained</t>
  </si>
  <si>
    <t xml:space="preserve">translation </t>
  </si>
  <si>
    <t>for-sale</t>
  </si>
  <si>
    <t>pension</t>
  </si>
  <si>
    <t>financial</t>
  </si>
  <si>
    <t>Treasury</t>
  </si>
  <si>
    <t>Total</t>
  </si>
  <si>
    <t>shares</t>
  </si>
  <si>
    <t>stock</t>
  </si>
  <si>
    <t xml:space="preserve">paid in </t>
  </si>
  <si>
    <t>earnings</t>
  </si>
  <si>
    <t>adjustment</t>
  </si>
  <si>
    <t>securities</t>
  </si>
  <si>
    <t>liability</t>
  </si>
  <si>
    <t>instruments</t>
  </si>
  <si>
    <t>outstanding</t>
  </si>
  <si>
    <t>capital</t>
  </si>
  <si>
    <t>Balance as of Sept. 30, 2002 as originally reported</t>
  </si>
  <si>
    <t>Adjustment due to the change of inventory valuation*</t>
  </si>
  <si>
    <t>Balance as of Sept. 30, 2002</t>
  </si>
  <si>
    <t>514,468,024</t>
  </si>
  <si>
    <t>2,484</t>
  </si>
  <si>
    <t>(180)</t>
  </si>
  <si>
    <t>(51)</t>
  </si>
  <si>
    <t>Other comprehensive income</t>
  </si>
  <si>
    <t>(229)</t>
  </si>
  <si>
    <t>(345)</t>
  </si>
  <si>
    <t>(556)</t>
  </si>
  <si>
    <t>Total comprehensive income</t>
  </si>
  <si>
    <t>Capital increase at subsidiaries</t>
  </si>
  <si>
    <t>Dividend payment</t>
  </si>
  <si>
    <t>Treasury stock purchased</t>
  </si>
  <si>
    <t>(16,921,243)</t>
  </si>
  <si>
    <t>Treasury stock issued</t>
  </si>
  <si>
    <t>Balance as of Sept. 30, 2003</t>
  </si>
  <si>
    <t>497,546,991</t>
  </si>
  <si>
    <t>2,830</t>
  </si>
  <si>
    <t>(197)</t>
  </si>
  <si>
    <t>(525)</t>
  </si>
  <si>
    <t>(33)</t>
  </si>
  <si>
    <t>7,671</t>
  </si>
  <si>
    <t>(78)</t>
  </si>
  <si>
    <t>791,308</t>
  </si>
  <si>
    <t>(7)</t>
  </si>
  <si>
    <t>Balance as of Sept. 30, 2004</t>
  </si>
  <si>
    <t>498,338,299</t>
  </si>
  <si>
    <t>(275)</t>
  </si>
  <si>
    <t>(473)</t>
  </si>
  <si>
    <t>(547)</t>
  </si>
  <si>
    <t>(334)</t>
  </si>
  <si>
    <t>810,852</t>
  </si>
  <si>
    <t>SAB 51 gain</t>
  </si>
  <si>
    <t>Balance as of Sept. 30, 2005</t>
  </si>
  <si>
    <t>499,149,151</t>
  </si>
  <si>
    <t>(99)</t>
  </si>
  <si>
    <t>(1,020)</t>
  </si>
  <si>
    <t>Year ending              Sept. 30, 2003</t>
  </si>
  <si>
    <t>Year ending              Sept. 30, 2004</t>
  </si>
  <si>
    <t>Year ending              Sept. 30, 2005</t>
  </si>
  <si>
    <t>Total amount in million €</t>
  </si>
  <si>
    <t>Earnings per share in €</t>
  </si>
  <si>
    <t>Numerator:</t>
  </si>
  <si>
    <t>Income from continuing operations (net of tax)</t>
  </si>
  <si>
    <t>Ordinary income from discontinued operations (net of tax)</t>
  </si>
  <si>
    <t>(0.08)</t>
  </si>
  <si>
    <t>0.14</t>
  </si>
  <si>
    <t>Gain on disposal of discontinued operations (net of tax)</t>
  </si>
  <si>
    <t>0.89</t>
  </si>
  <si>
    <t>Cumulative effect of changes in accounting principles (net of tax)</t>
  </si>
  <si>
    <t>(0.01)</t>
  </si>
  <si>
    <t>Denominator:</t>
  </si>
  <si>
    <t>Weighted average shares</t>
  </si>
  <si>
    <t>507,673,543</t>
  </si>
  <si>
    <t>498,028,925</t>
  </si>
  <si>
    <t>498,628,610</t>
  </si>
  <si>
    <t>Steel</t>
  </si>
  <si>
    <t>Automotive</t>
  </si>
  <si>
    <t>Techno-logies</t>
  </si>
  <si>
    <t>Elevator</t>
  </si>
  <si>
    <t>Materials</t>
  </si>
  <si>
    <t>Services</t>
  </si>
  <si>
    <t>Corporate</t>
  </si>
  <si>
    <t>Total*</t>
  </si>
  <si>
    <t>1,065</t>
  </si>
  <si>
    <t>3,119</t>
  </si>
  <si>
    <t>Currency changes</t>
  </si>
  <si>
    <t>(75)</t>
  </si>
  <si>
    <t>Acquisitions/(divestitures)</t>
  </si>
  <si>
    <t>(1)</t>
  </si>
  <si>
    <t>1,157</t>
  </si>
  <si>
    <t>3,139</t>
  </si>
  <si>
    <t>1,015</t>
  </si>
  <si>
    <t>Impairment</t>
  </si>
  <si>
    <t>1,337</t>
  </si>
  <si>
    <t>1,257</t>
  </si>
  <si>
    <t>4,161</t>
  </si>
  <si>
    <t>* excluding goodwill of equity method investments</t>
  </si>
  <si>
    <t>ThyssenKrupp AG - Annual Report 2004/2005</t>
  </si>
  <si>
    <t>Central performance measures (value measures)*</t>
  </si>
  <si>
    <t>Income before interest**      (Million Euros)</t>
  </si>
  <si>
    <t>Capital Employed (Million Euros)</t>
  </si>
  <si>
    <t>ROCE
(%)</t>
  </si>
  <si>
    <t>WACC
(%)</t>
  </si>
  <si>
    <t>Spread
(%-points)</t>
  </si>
  <si>
    <t>EVA
(Million Euros)</t>
  </si>
  <si>
    <t>Change in EVA
(Million Euros)</t>
  </si>
  <si>
    <t>Group</t>
  </si>
  <si>
    <t>2,706</t>
  </si>
  <si>
    <t>17,994</t>
  </si>
  <si>
    <t>thereof:</t>
  </si>
  <si>
    <t>1,406</t>
  </si>
  <si>
    <t>8,804</t>
  </si>
  <si>
    <t>3,145</t>
  </si>
  <si>
    <t>(141)</t>
  </si>
  <si>
    <t>Technologies</t>
  </si>
  <si>
    <t>(94)</t>
  </si>
  <si>
    <t>(3,7)</t>
  </si>
  <si>
    <t>(128)</t>
  </si>
  <si>
    <t>1,752</t>
  </si>
  <si>
    <t>2,677</t>
  </si>
  <si>
    <t>* unaudited</t>
  </si>
  <si>
    <t xml:space="preserve">** Income including discontinued operations before income taxes, minority interest and interest </t>
  </si>
  <si>
    <t xml:space="preserve">   (net interest income or expense incl. interest expense associated with accrued pension liabilities)</t>
  </si>
  <si>
    <t xml:space="preserve"> </t>
  </si>
  <si>
    <t>Mio Euro</t>
  </si>
  <si>
    <r>
      <t xml:space="preserve">  </t>
    </r>
    <r>
      <rPr>
        <b/>
        <sz val="10"/>
        <rFont val="TKTypeRegular"/>
        <family val="2"/>
      </rPr>
      <t>2003/2004</t>
    </r>
  </si>
  <si>
    <r>
      <t xml:space="preserve">  </t>
    </r>
    <r>
      <rPr>
        <b/>
        <sz val="10"/>
        <color indexed="12"/>
        <rFont val="TKTypeRegular"/>
        <family val="2"/>
      </rPr>
      <t>2004/2005</t>
    </r>
  </si>
  <si>
    <t>13,151</t>
  </si>
  <si>
    <t>14,752</t>
  </si>
  <si>
    <t>7,247</t>
  </si>
  <si>
    <t>7,627</t>
  </si>
  <si>
    <t>4,083</t>
  </si>
  <si>
    <t>5,687</t>
  </si>
  <si>
    <t>3,569</t>
  </si>
  <si>
    <t>3,773</t>
  </si>
  <si>
    <t>11,306</t>
  </si>
  <si>
    <t>12,504</t>
  </si>
  <si>
    <t>Segment sales</t>
  </si>
  <si>
    <t>39,477</t>
  </si>
  <si>
    <t>44,462</t>
  </si>
  <si>
    <t>Inter-segment sales</t>
  </si>
  <si>
    <t>(2,174)</t>
  </si>
  <si>
    <t>(2,398)</t>
  </si>
  <si>
    <t>Sales of continuing operations</t>
  </si>
  <si>
    <t>1,119</t>
  </si>
  <si>
    <t>2,978</t>
  </si>
  <si>
    <t>1,515</t>
  </si>
  <si>
    <t>(225)</t>
  </si>
  <si>
    <t>(66)</t>
  </si>
  <si>
    <t>Sales of discontinued operations</t>
  </si>
  <si>
    <t>2,753</t>
  </si>
  <si>
    <t>1,449</t>
  </si>
  <si>
    <t>Capital Investment by segment</t>
  </si>
  <si>
    <t>Consolidation</t>
  </si>
  <si>
    <t>(148)</t>
  </si>
  <si>
    <t xml:space="preserve">     Intangible assets</t>
  </si>
  <si>
    <t xml:space="preserve">     Property, plant and equipment</t>
  </si>
  <si>
    <t>1,325</t>
  </si>
  <si>
    <t>1,448</t>
  </si>
  <si>
    <t xml:space="preserve">     Financial assets</t>
  </si>
  <si>
    <t>Income by Segments</t>
  </si>
  <si>
    <t>in million euro</t>
  </si>
  <si>
    <t>2003/2004*</t>
  </si>
  <si>
    <t>1302</t>
  </si>
  <si>
    <t>(395)</t>
  </si>
  <si>
    <t>(394)</t>
  </si>
  <si>
    <t>Income from continuing operations before non-recurring RAG loses**</t>
  </si>
  <si>
    <t>(58)</t>
  </si>
  <si>
    <t>(10)</t>
  </si>
  <si>
    <t>(237)</t>
  </si>
  <si>
    <t>(59)</t>
  </si>
  <si>
    <t>Discountinued operations (net of tax)</t>
  </si>
  <si>
    <t>* adjusted due to the presentation of discontinued operations</t>
  </si>
  <si>
    <t xml:space="preserve">** before taxes and minority interest </t>
  </si>
  <si>
    <t>Segment information by products and services</t>
  </si>
  <si>
    <t xml:space="preserve">Steel           </t>
  </si>
  <si>
    <t>Technonologies</t>
  </si>
  <si>
    <t>For the fiscal year ending Sept. 30, 2003</t>
  </si>
  <si>
    <t>External sales</t>
  </si>
  <si>
    <t>10,625</t>
  </si>
  <si>
    <t>6,617</t>
  </si>
  <si>
    <t>4,871</t>
  </si>
  <si>
    <t>3,359</t>
  </si>
  <si>
    <t>10,317</t>
  </si>
  <si>
    <t>36,137</t>
  </si>
  <si>
    <t>Internal sales within the Group</t>
  </si>
  <si>
    <t>1,713</t>
  </si>
  <si>
    <t>(2,542)</t>
  </si>
  <si>
    <t>Total sales</t>
  </si>
  <si>
    <t>12,338</t>
  </si>
  <si>
    <t>6,647</t>
  </si>
  <si>
    <t>4,982</t>
  </si>
  <si>
    <t>3,368</t>
  </si>
  <si>
    <t>10,973</t>
  </si>
  <si>
    <t>11,522</t>
  </si>
  <si>
    <t>6,279</t>
  </si>
  <si>
    <t>4,370</t>
  </si>
  <si>
    <t>9,976</t>
  </si>
  <si>
    <t>(2,151)</t>
  </si>
  <si>
    <t>Equity in the net income of investees accounted for by the equity method</t>
  </si>
  <si>
    <t>Interest revenue</t>
  </si>
  <si>
    <t>(504)</t>
  </si>
  <si>
    <t>Interest expense</t>
  </si>
  <si>
    <t>(186)</t>
  </si>
  <si>
    <t>(49)</t>
  </si>
  <si>
    <t>(89)</t>
  </si>
  <si>
    <t>(385)</t>
  </si>
  <si>
    <t>(310)</t>
  </si>
  <si>
    <t>Income from continuing operations before taxes and minority interest</t>
  </si>
  <si>
    <t>(63)</t>
  </si>
  <si>
    <t>Segment assets (=balance sheet total)</t>
  </si>
  <si>
    <t>12,845</t>
  </si>
  <si>
    <t>5,159</t>
  </si>
  <si>
    <t>6,839</t>
  </si>
  <si>
    <t>3,070</t>
  </si>
  <si>
    <t>5,890</t>
  </si>
  <si>
    <t>20,478</t>
  </si>
  <si>
    <t>(24,140)</t>
  </si>
  <si>
    <t>30,141</t>
  </si>
  <si>
    <t xml:space="preserve">Depreciation, amortization and impairment expense </t>
  </si>
  <si>
    <t>Other significant non-cash items   (expense, net)</t>
  </si>
  <si>
    <t>(512)</t>
  </si>
  <si>
    <t>(100)</t>
  </si>
  <si>
    <t>(220)</t>
  </si>
  <si>
    <t>(168)</t>
  </si>
  <si>
    <t>(208)</t>
  </si>
  <si>
    <t>(1,298)</t>
  </si>
  <si>
    <t xml:space="preserve">Capital expenditures (including intangible assets)          </t>
  </si>
  <si>
    <t>1,282</t>
  </si>
  <si>
    <t>Equity investments</t>
  </si>
  <si>
    <t>Other investments</t>
  </si>
  <si>
    <t>For the fiscal year ending Sept. 30, 2004</t>
  </si>
  <si>
    <t>12,625</t>
  </si>
  <si>
    <t>7,600</t>
  </si>
  <si>
    <t>4,681</t>
  </si>
  <si>
    <t>3,563</t>
  </si>
  <si>
    <t>11,241</t>
  </si>
  <si>
    <t>40,056</t>
  </si>
  <si>
    <t>1,645</t>
  </si>
  <si>
    <t>(2,399)</t>
  </si>
  <si>
    <t>14,270</t>
  </si>
  <si>
    <t>7646</t>
  </si>
  <si>
    <t>4,702</t>
  </si>
  <si>
    <t>11,906</t>
  </si>
  <si>
    <t>(459)</t>
  </si>
  <si>
    <t>(146)</t>
  </si>
  <si>
    <t>(48)</t>
  </si>
  <si>
    <t>(82)</t>
  </si>
  <si>
    <t>(375)</t>
  </si>
  <si>
    <t>(298)</t>
  </si>
  <si>
    <t>13,614</t>
  </si>
  <si>
    <t>5,538</t>
  </si>
  <si>
    <t>6,633</t>
  </si>
  <si>
    <t>3,337</t>
  </si>
  <si>
    <t>6,188</t>
  </si>
  <si>
    <t>20,229</t>
  </si>
  <si>
    <t>(24,398)</t>
  </si>
  <si>
    <t>(450)</t>
  </si>
  <si>
    <t>(71)</t>
  </si>
  <si>
    <t>(216)</t>
  </si>
  <si>
    <t>(97)</t>
  </si>
  <si>
    <t>(213)</t>
  </si>
  <si>
    <t>(958)</t>
  </si>
  <si>
    <t>(121)</t>
  </si>
  <si>
    <t>For the fiscal year ending Sept. 30, 2005</t>
  </si>
  <si>
    <t>13,419</t>
  </si>
  <si>
    <t>7,812</t>
  </si>
  <si>
    <t>6,303</t>
  </si>
  <si>
    <t>3,768</t>
  </si>
  <si>
    <t>12,050</t>
  </si>
  <si>
    <t>43,513</t>
  </si>
  <si>
    <t>1,739</t>
  </si>
  <si>
    <t>(2,464)</t>
  </si>
  <si>
    <t>15,158</t>
  </si>
  <si>
    <t>7,845</t>
  </si>
  <si>
    <t>6,322</t>
  </si>
  <si>
    <t>12,704</t>
  </si>
  <si>
    <t>(21)</t>
  </si>
  <si>
    <t>(519)</t>
  </si>
  <si>
    <t>(134)</t>
  </si>
  <si>
    <t>(62)</t>
  </si>
  <si>
    <t>(44)</t>
  </si>
  <si>
    <t>(92)</t>
  </si>
  <si>
    <t>(422)</t>
  </si>
  <si>
    <t>(309)</t>
  </si>
  <si>
    <t>1,302</t>
  </si>
  <si>
    <t>14,321</t>
  </si>
  <si>
    <t>6,125</t>
  </si>
  <si>
    <t>9,675</t>
  </si>
  <si>
    <t>4,085</t>
  </si>
  <si>
    <t>6,261</t>
  </si>
  <si>
    <t>22,914</t>
  </si>
  <si>
    <t>(27,142)</t>
  </si>
  <si>
    <t>(232)</t>
  </si>
  <si>
    <t>(125)</t>
  </si>
  <si>
    <t>(371)</t>
  </si>
  <si>
    <t>(145)</t>
  </si>
  <si>
    <t>(1,113)</t>
  </si>
  <si>
    <t>(26)</t>
  </si>
  <si>
    <t>1,522</t>
  </si>
  <si>
    <t>(122)</t>
  </si>
  <si>
    <t>Germany</t>
  </si>
  <si>
    <t>Other EU*</t>
  </si>
  <si>
    <t>USA</t>
  </si>
  <si>
    <t>Other countries</t>
  </si>
  <si>
    <t>External sales (location of the customer)**</t>
  </si>
  <si>
    <t>11,511</t>
  </si>
  <si>
    <t>9,442</t>
  </si>
  <si>
    <t>6,596</t>
  </si>
  <si>
    <t>5,937</t>
  </si>
  <si>
    <t>33,486</t>
  </si>
  <si>
    <t>12,458</t>
  </si>
  <si>
    <t>10,731</t>
  </si>
  <si>
    <t>6,733</t>
  </si>
  <si>
    <t>7,381</t>
  </si>
  <si>
    <t>13,887</t>
  </si>
  <si>
    <t>11,892</t>
  </si>
  <si>
    <t>7,386</t>
  </si>
  <si>
    <t>8,899</t>
  </si>
  <si>
    <t>External sales (location of the company)**</t>
  </si>
  <si>
    <t>18,123</t>
  </si>
  <si>
    <t>6,315</t>
  </si>
  <si>
    <t>2,860</t>
  </si>
  <si>
    <t>20,528</t>
  </si>
  <si>
    <t>7,228</t>
  </si>
  <si>
    <t>6,277</t>
  </si>
  <si>
    <t>3,270</t>
  </si>
  <si>
    <t>25,757</t>
  </si>
  <si>
    <t>6,263</t>
  </si>
  <si>
    <t>6,706</t>
  </si>
  <si>
    <t>3,338</t>
  </si>
  <si>
    <t>Intangible assets;                                                                                                  Property, plant and equipment</t>
  </si>
  <si>
    <t>Sept. 30, 2003</t>
  </si>
  <si>
    <t>8,713</t>
  </si>
  <si>
    <t>2,029</t>
  </si>
  <si>
    <t>2,342</t>
  </si>
  <si>
    <t>14,532</t>
  </si>
  <si>
    <t>8,418</t>
  </si>
  <si>
    <t>1,937</t>
  </si>
  <si>
    <t>2,197</t>
  </si>
  <si>
    <t>1,609</t>
  </si>
  <si>
    <t>14,161</t>
  </si>
  <si>
    <t>8,184</t>
  </si>
  <si>
    <t>2,143</t>
  </si>
  <si>
    <t>2,040</t>
  </si>
  <si>
    <t>1,901</t>
  </si>
  <si>
    <t>14,268</t>
  </si>
  <si>
    <t>*   member states as expanded as of May 01, 2004</t>
  </si>
  <si>
    <t>** continuing operations</t>
  </si>
  <si>
    <t>48,947</t>
  </si>
  <si>
    <t>45,052</t>
  </si>
  <si>
    <t>45,182</t>
  </si>
  <si>
    <t>44,386</t>
  </si>
  <si>
    <t>25,285</t>
  </si>
  <si>
    <t>29,750</t>
  </si>
  <si>
    <t>31,055</t>
  </si>
  <si>
    <t>33,139</t>
  </si>
  <si>
    <t>Serv</t>
  </si>
  <si>
    <t>35,862</t>
  </si>
  <si>
    <t>33,811</t>
  </si>
  <si>
    <t>1,347</t>
  </si>
  <si>
    <t>1,078</t>
  </si>
  <si>
    <t>187,678</t>
  </si>
  <si>
    <t>187,216</t>
  </si>
  <si>
    <t xml:space="preserve">This total breaks down to </t>
  </si>
  <si>
    <t>Wage earners</t>
  </si>
  <si>
    <t>119,108</t>
  </si>
  <si>
    <t>119,150</t>
  </si>
  <si>
    <t>Salaried employees</t>
  </si>
  <si>
    <t>63,854</t>
  </si>
  <si>
    <t>63,513</t>
  </si>
  <si>
    <t>Trainees</t>
  </si>
  <si>
    <t>4,716</t>
  </si>
  <si>
    <t>4,553</t>
  </si>
  <si>
    <t>Multi year overview</t>
  </si>
  <si>
    <t>ThyssenKrupp Group</t>
  </si>
  <si>
    <r>
      <t xml:space="preserve">                          Year ending Sept. 30, 2001</t>
    </r>
    <r>
      <rPr>
        <vertAlign val="superscript"/>
        <sz val="10"/>
        <rFont val="TKTypeRegular"/>
        <family val="2"/>
      </rPr>
      <t>1)</t>
    </r>
  </si>
  <si>
    <r>
      <t xml:space="preserve">                          Year ending Sept. 30, 2002</t>
    </r>
    <r>
      <rPr>
        <vertAlign val="superscript"/>
        <sz val="10"/>
        <rFont val="TKTypeRegular"/>
        <family val="2"/>
      </rPr>
      <t>1)</t>
    </r>
  </si>
  <si>
    <t xml:space="preserve">                          Year ending Sept. 30, 2003</t>
  </si>
  <si>
    <t xml:space="preserve">                          Year ending Sept. 30, 2004</t>
  </si>
  <si>
    <t xml:space="preserve">                          Year ending Sept. 30, 2005</t>
  </si>
  <si>
    <t>Earnings situation (on basis continuing operations)</t>
  </si>
  <si>
    <t>Mio €</t>
  </si>
  <si>
    <t>38,008</t>
  </si>
  <si>
    <t>35,928</t>
  </si>
  <si>
    <t>7,036</t>
  </si>
  <si>
    <t>6,329</t>
  </si>
  <si>
    <t>3,267</t>
  </si>
  <si>
    <t>2,576</t>
  </si>
  <si>
    <t>2,350</t>
  </si>
  <si>
    <t>1,349</t>
  </si>
  <si>
    <t>1,040</t>
  </si>
  <si>
    <t>Income from continuing operations before taxes and minority interest (EBT)</t>
  </si>
  <si>
    <t>1,117</t>
  </si>
  <si>
    <t>764</t>
  </si>
  <si>
    <t>215</t>
  </si>
  <si>
    <t>Earnings per share (income from continuing operations)</t>
  </si>
  <si>
    <t>€</t>
  </si>
  <si>
    <t>1.76</t>
  </si>
  <si>
    <t>1.12</t>
  </si>
  <si>
    <t>0.42</t>
  </si>
  <si>
    <t>18.5</t>
  </si>
  <si>
    <t>17.6</t>
  </si>
  <si>
    <t>17.8</t>
  </si>
  <si>
    <t>16.6</t>
  </si>
  <si>
    <t>EBITDA margin</t>
  </si>
  <si>
    <t>8.6</t>
  </si>
  <si>
    <t>7.2</t>
  </si>
  <si>
    <t>7.0</t>
  </si>
  <si>
    <t>8.1</t>
  </si>
  <si>
    <t>8.2</t>
  </si>
  <si>
    <t xml:space="preserve">EBIT margin </t>
  </si>
  <si>
    <t>3.5</t>
  </si>
  <si>
    <t>2.9</t>
  </si>
  <si>
    <t>4.5</t>
  </si>
  <si>
    <t>4.8</t>
  </si>
  <si>
    <t>EBT margin</t>
  </si>
  <si>
    <t>2.1</t>
  </si>
  <si>
    <t>2.4</t>
  </si>
  <si>
    <t>4.0</t>
  </si>
  <si>
    <t>4.4</t>
  </si>
  <si>
    <t>Return on equity (before taxes)</t>
  </si>
  <si>
    <t>12.7</t>
  </si>
  <si>
    <t>9.2</t>
  </si>
  <si>
    <t>10.4</t>
  </si>
  <si>
    <t>Personnel expense per employee</t>
  </si>
  <si>
    <t>50,085</t>
  </si>
  <si>
    <t>50,761</t>
  </si>
  <si>
    <t>49,534</t>
  </si>
  <si>
    <t>50,116</t>
  </si>
  <si>
    <t>50,017</t>
  </si>
  <si>
    <t>Sales per employee</t>
  </si>
  <si>
    <t>196,354</t>
  </si>
  <si>
    <t>194,391</t>
  </si>
  <si>
    <t>194,005</t>
  </si>
  <si>
    <t>215,553</t>
  </si>
  <si>
    <t>234,082</t>
  </si>
  <si>
    <t>Assets situation</t>
  </si>
  <si>
    <t>17,818</t>
  </si>
  <si>
    <t>16,255</t>
  </si>
  <si>
    <t>15,544</t>
  </si>
  <si>
    <t>15,181</t>
  </si>
  <si>
    <t>14,788</t>
  </si>
  <si>
    <t xml:space="preserve">Operating assets </t>
  </si>
  <si>
    <t>16,833</t>
  </si>
  <si>
    <t>14,901</t>
  </si>
  <si>
    <t>14,657</t>
  </si>
  <si>
    <t>15,960</t>
  </si>
  <si>
    <t>21,451</t>
  </si>
  <si>
    <t xml:space="preserve">   Inventories</t>
  </si>
  <si>
    <t>6,527</t>
  </si>
  <si>
    <t>6,002</t>
  </si>
  <si>
    <t>5,835</t>
  </si>
  <si>
    <t>6,340</t>
  </si>
  <si>
    <t>7,673</t>
  </si>
  <si>
    <t xml:space="preserve">   Trade accounts receivable</t>
  </si>
  <si>
    <t>5,721</t>
  </si>
  <si>
    <t>5,353</t>
  </si>
  <si>
    <t>5,362</t>
  </si>
  <si>
    <t>5,829</t>
  </si>
  <si>
    <t>6,126</t>
  </si>
  <si>
    <t xml:space="preserve">   Cash and cash equivalents incl. operating securities</t>
  </si>
  <si>
    <t>1,258</t>
  </si>
  <si>
    <t>1,437</t>
  </si>
  <si>
    <t>4,823</t>
  </si>
  <si>
    <t>34,651</t>
  </si>
  <si>
    <t>30,201</t>
  </si>
  <si>
    <t>8,788</t>
  </si>
  <si>
    <t>8,287</t>
  </si>
  <si>
    <t>Liabilities</t>
  </si>
  <si>
    <t>25,863</t>
  </si>
  <si>
    <t>22,869</t>
  </si>
  <si>
    <t>22,530</t>
  </si>
  <si>
    <t>22,814</t>
  </si>
  <si>
    <t>27,468</t>
  </si>
  <si>
    <t xml:space="preserve">   Accrued pension and similar obligations</t>
  </si>
  <si>
    <t>6,908</t>
  </si>
  <si>
    <t>7,065</t>
  </si>
  <si>
    <t>7,401</t>
  </si>
  <si>
    <t>7,221</t>
  </si>
  <si>
    <t>8,072</t>
  </si>
  <si>
    <t xml:space="preserve">   Gross financial payables</t>
  </si>
  <si>
    <t>7,665</t>
  </si>
  <si>
    <t>5,683</t>
  </si>
  <si>
    <t>4,948</t>
  </si>
  <si>
    <t>4,270</t>
  </si>
  <si>
    <t>4,814</t>
  </si>
  <si>
    <t xml:space="preserve">   Trade accounts payable</t>
  </si>
  <si>
    <t>3,248</t>
  </si>
  <si>
    <t>3,128</t>
  </si>
  <si>
    <t>3,075</t>
  </si>
  <si>
    <t>3,678</t>
  </si>
  <si>
    <t>4,053</t>
  </si>
  <si>
    <t>Stockholders' equity ratio</t>
  </si>
  <si>
    <t>25.4</t>
  </si>
  <si>
    <t>26.6</t>
  </si>
  <si>
    <t>26.7</t>
  </si>
  <si>
    <t>24.2</t>
  </si>
  <si>
    <t>72.9</t>
  </si>
  <si>
    <t>57.2</t>
  </si>
  <si>
    <t>55.2</t>
  </si>
  <si>
    <t>Ratio of equity to fixed assets</t>
  </si>
  <si>
    <t>49.3</t>
  </si>
  <si>
    <t>51.0</t>
  </si>
  <si>
    <t>49.4</t>
  </si>
  <si>
    <t>54.9</t>
  </si>
  <si>
    <t>59.3</t>
  </si>
  <si>
    <t>Inventory turnover</t>
  </si>
  <si>
    <t>Tage</t>
  </si>
  <si>
    <t>61.8</t>
  </si>
  <si>
    <t>60.1</t>
  </si>
  <si>
    <t>62.7</t>
  </si>
  <si>
    <t>61.2</t>
  </si>
  <si>
    <t>65.7</t>
  </si>
  <si>
    <t>Average collection period</t>
  </si>
  <si>
    <t>54.2</t>
  </si>
  <si>
    <t>53.6</t>
  </si>
  <si>
    <t>57.6</t>
  </si>
  <si>
    <t>56.3</t>
  </si>
  <si>
    <t>52.4</t>
  </si>
  <si>
    <r>
      <t xml:space="preserve">                          Year ending Sept. 30, 2001</t>
    </r>
    <r>
      <rPr>
        <vertAlign val="superscript"/>
        <sz val="10"/>
        <rFont val="TKTypeRegular"/>
        <family val="2"/>
      </rPr>
      <t>2)</t>
    </r>
  </si>
  <si>
    <r>
      <t xml:space="preserve">                          Year ending Sept. 30, 2002</t>
    </r>
    <r>
      <rPr>
        <vertAlign val="superscript"/>
        <sz val="10"/>
        <rFont val="TKTypeRegular"/>
        <family val="2"/>
      </rPr>
      <t>2)</t>
    </r>
  </si>
  <si>
    <r>
      <t xml:space="preserve">                          Year ending Sept. 30, 2003</t>
    </r>
    <r>
      <rPr>
        <vertAlign val="superscript"/>
        <sz val="10"/>
        <rFont val="TKTypeRegular"/>
        <family val="2"/>
      </rPr>
      <t>2)</t>
    </r>
  </si>
  <si>
    <t>Ecomomic value added management</t>
  </si>
  <si>
    <t>Capital employed (average)</t>
  </si>
  <si>
    <t>22,792</t>
  </si>
  <si>
    <t>21,002</t>
  </si>
  <si>
    <t>19,530</t>
  </si>
  <si>
    <t>18,870</t>
  </si>
  <si>
    <t>8.8</t>
  </si>
  <si>
    <t>Weighted average cost of capital (WACC)</t>
  </si>
  <si>
    <t>9.0</t>
  </si>
  <si>
    <t>Economic value added (EVA)</t>
  </si>
  <si>
    <t>(414)</t>
  </si>
  <si>
    <t>(352)</t>
  </si>
  <si>
    <t xml:space="preserve">   Steel</t>
  </si>
  <si>
    <t>(533)</t>
  </si>
  <si>
    <t>(255)</t>
  </si>
  <si>
    <t xml:space="preserve">   Automotive</t>
  </si>
  <si>
    <t>(137)</t>
  </si>
  <si>
    <t xml:space="preserve">   Technologies</t>
  </si>
  <si>
    <t>(68)</t>
  </si>
  <si>
    <t xml:space="preserve">   Elevator</t>
  </si>
  <si>
    <t xml:space="preserve">   Services</t>
  </si>
  <si>
    <t>(107)</t>
  </si>
  <si>
    <t>(166)</t>
  </si>
  <si>
    <t xml:space="preserve">   Real Estate</t>
  </si>
  <si>
    <t xml:space="preserve">Cash flow/capital investitures </t>
  </si>
  <si>
    <t>2,245</t>
  </si>
  <si>
    <t>2,454</t>
  </si>
  <si>
    <t>Net cash provided by investing activities</t>
  </si>
  <si>
    <t>(1,299)</t>
  </si>
  <si>
    <t>(546)</t>
  </si>
  <si>
    <t>Free cash flow (before dividend)</t>
  </si>
  <si>
    <t>946</t>
  </si>
  <si>
    <t>1,908</t>
  </si>
  <si>
    <t>858</t>
  </si>
  <si>
    <t>1,580</t>
  </si>
  <si>
    <t>3,146</t>
  </si>
  <si>
    <t>Net cash provided by/(used in) financing activities</t>
  </si>
  <si>
    <t>(634)</t>
  </si>
  <si>
    <t>(2,177)</t>
  </si>
  <si>
    <t>1,777</t>
  </si>
  <si>
    <t>1,604</t>
  </si>
  <si>
    <t>6,407</t>
  </si>
  <si>
    <t>4,742</t>
  </si>
  <si>
    <t>4,235</t>
  </si>
  <si>
    <t>Internal financing capability</t>
  </si>
  <si>
    <t>1.7</t>
  </si>
  <si>
    <t>2.6</t>
  </si>
  <si>
    <t>(2.3)</t>
  </si>
  <si>
    <t>Debt to cash flow ratio</t>
  </si>
  <si>
    <t>1.9</t>
  </si>
  <si>
    <t>1.1</t>
  </si>
  <si>
    <t>-</t>
  </si>
  <si>
    <t>Dividend pay out</t>
  </si>
  <si>
    <r>
      <t>399</t>
    </r>
    <r>
      <rPr>
        <vertAlign val="superscript"/>
        <sz val="8"/>
        <color indexed="12"/>
        <rFont val="TKTypeRegular"/>
        <family val="2"/>
      </rPr>
      <t>3)</t>
    </r>
  </si>
  <si>
    <t>0.40</t>
  </si>
  <si>
    <t>0.50</t>
  </si>
  <si>
    <r>
      <t>0.80</t>
    </r>
    <r>
      <rPr>
        <vertAlign val="superscript"/>
        <sz val="8"/>
        <color indexed="12"/>
        <rFont val="TKTypeRegular"/>
        <family val="2"/>
      </rPr>
      <t>3)</t>
    </r>
  </si>
  <si>
    <r>
      <t xml:space="preserve">1) </t>
    </r>
    <r>
      <rPr>
        <sz val="10"/>
        <rFont val="TKTypeRegular"/>
        <family val="2"/>
      </rPr>
      <t>as originally reported</t>
    </r>
  </si>
  <si>
    <r>
      <t>2)</t>
    </r>
    <r>
      <rPr>
        <sz val="10"/>
        <rFont val="TKTypeRegular"/>
        <family val="2"/>
      </rPr>
      <t xml:space="preserve"> as originally reported</t>
    </r>
  </si>
  <si>
    <r>
      <t>3)</t>
    </r>
    <r>
      <rPr>
        <sz val="10"/>
        <rFont val="TKTypeRegular"/>
        <family val="2"/>
      </rPr>
      <t xml:space="preserve"> proposal to the Annual General Meeting; incl. special dividend of 0.10 €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</si>
</sst>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D_M_-;\-* #,##0.00\ _D_M_-;_-* \-??\ _D_M_-;_-@_-"/>
    <numFmt numFmtId="166" formatCode="@"/>
    <numFmt numFmtId="167" formatCode="#,##0"/>
    <numFmt numFmtId="168" formatCode="#,##0_ ;\-#,##0\ "/>
    <numFmt numFmtId="169" formatCode="#,##0.0"/>
    <numFmt numFmtId="170" formatCode="0.000"/>
    <numFmt numFmtId="171" formatCode="DD/MM/YYYY"/>
    <numFmt numFmtId="172" formatCode="DD/M/YY"/>
    <numFmt numFmtId="173" formatCode="#,##0.00"/>
    <numFmt numFmtId="174" formatCode="D/\ MMMM\ YYYY"/>
  </numFmts>
  <fonts count="38">
    <font>
      <sz val="11"/>
      <name val="TKTypeRegular"/>
      <family val="0"/>
    </font>
    <font>
      <sz val="10"/>
      <name val="Arial"/>
      <family val="0"/>
    </font>
    <font>
      <sz val="10"/>
      <name val="MS Sans Serif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12"/>
      <name val="Arial"/>
      <family val="2"/>
    </font>
    <font>
      <b/>
      <sz val="12"/>
      <name val="TKTypeRegular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TKTypeRegular"/>
      <family val="2"/>
    </font>
    <font>
      <sz val="10"/>
      <color indexed="56"/>
      <name val="TKTypeRegular"/>
      <family val="2"/>
    </font>
    <font>
      <sz val="10"/>
      <color indexed="12"/>
      <name val="TKTypeRegular"/>
      <family val="2"/>
    </font>
    <font>
      <sz val="10"/>
      <color indexed="56"/>
      <name val="Arial"/>
      <family val="2"/>
    </font>
    <font>
      <sz val="9"/>
      <color indexed="56"/>
      <name val="TKTypeRegular"/>
      <family val="2"/>
    </font>
    <font>
      <sz val="8"/>
      <color indexed="10"/>
      <name val="TKTypeRegular"/>
      <family val="2"/>
    </font>
    <font>
      <b/>
      <sz val="8"/>
      <color indexed="10"/>
      <name val="TKTypeRegular"/>
      <family val="2"/>
    </font>
    <font>
      <sz val="8"/>
      <color indexed="50"/>
      <name val="TKTypeRegular"/>
      <family val="2"/>
    </font>
    <font>
      <sz val="9"/>
      <name val="TKTypeRegular"/>
      <family val="2"/>
    </font>
    <font>
      <b/>
      <sz val="9"/>
      <name val="TKTypeRegular"/>
      <family val="2"/>
    </font>
    <font>
      <sz val="9"/>
      <color indexed="12"/>
      <name val="TKTypeRegula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TKTypeRegular"/>
      <family val="2"/>
    </font>
    <font>
      <sz val="7"/>
      <color indexed="56"/>
      <name val="TKTypeRegular"/>
      <family val="2"/>
    </font>
    <font>
      <sz val="7"/>
      <color indexed="12"/>
      <name val="TKTypeRegular"/>
      <family val="2"/>
    </font>
    <font>
      <sz val="8"/>
      <name val="TKTypeRegular"/>
      <family val="2"/>
    </font>
    <font>
      <b/>
      <sz val="8"/>
      <name val="TKTypeRegular"/>
      <family val="2"/>
    </font>
    <font>
      <b/>
      <sz val="8"/>
      <color indexed="56"/>
      <name val="TKTypeRegular"/>
      <family val="2"/>
    </font>
    <font>
      <sz val="8"/>
      <color indexed="56"/>
      <name val="TKTypeRegular"/>
      <family val="2"/>
    </font>
    <font>
      <sz val="8"/>
      <name val="Arial"/>
      <family val="2"/>
    </font>
    <font>
      <b/>
      <sz val="10"/>
      <name val="TKTypeRegular"/>
      <family val="2"/>
    </font>
    <font>
      <b/>
      <sz val="10"/>
      <color indexed="12"/>
      <name val="TKTypeRegular"/>
      <family val="2"/>
    </font>
    <font>
      <sz val="12"/>
      <name val="TKTypeBold"/>
      <family val="2"/>
    </font>
    <font>
      <vertAlign val="superscript"/>
      <sz val="10"/>
      <name val="TKTypeRegular"/>
      <family val="2"/>
    </font>
    <font>
      <vertAlign val="superscript"/>
      <sz val="8"/>
      <color indexed="12"/>
      <name val="TKTypeRegula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</cellStyleXfs>
  <cellXfs count="3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 wrapText="1"/>
    </xf>
    <xf numFmtId="164" fontId="0" fillId="0" borderId="0" xfId="0" applyAlignment="1">
      <alignment horizontal="right"/>
    </xf>
    <xf numFmtId="164" fontId="7" fillId="0" borderId="0" xfId="23" applyFont="1" applyBorder="1" applyAlignment="1">
      <alignment vertical="center"/>
      <protection/>
    </xf>
    <xf numFmtId="164" fontId="8" fillId="0" borderId="0" xfId="23" applyFont="1" applyBorder="1" applyAlignment="1">
      <alignment vertical="center"/>
      <protection/>
    </xf>
    <xf numFmtId="164" fontId="0" fillId="0" borderId="0" xfId="0" applyAlignment="1">
      <alignment vertical="center"/>
    </xf>
    <xf numFmtId="164" fontId="3" fillId="0" borderId="0" xfId="23" applyFont="1" applyBorder="1">
      <alignment/>
      <protection/>
    </xf>
    <xf numFmtId="164" fontId="8" fillId="0" borderId="0" xfId="23" applyFont="1" applyBorder="1">
      <alignment/>
      <protection/>
    </xf>
    <xf numFmtId="164" fontId="3" fillId="0" borderId="0" xfId="23" applyFont="1">
      <alignment/>
      <protection/>
    </xf>
    <xf numFmtId="164" fontId="8" fillId="0" borderId="0" xfId="23" applyFont="1">
      <alignment/>
      <protection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horizontal="left" wrapText="1"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2" xfId="0" applyFont="1" applyBorder="1" applyAlignment="1">
      <alignment horizontal="right"/>
    </xf>
    <xf numFmtId="164" fontId="9" fillId="0" borderId="2" xfId="0" applyFont="1" applyBorder="1" applyAlignment="1">
      <alignment horizontal="right" wrapText="1"/>
    </xf>
    <xf numFmtId="164" fontId="10" fillId="0" borderId="2" xfId="0" applyFont="1" applyBorder="1" applyAlignment="1">
      <alignment horizontal="right" wrapText="1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164" fontId="1" fillId="0" borderId="3" xfId="0" applyFont="1" applyBorder="1" applyAlignment="1">
      <alignment wrapText="1"/>
    </xf>
    <xf numFmtId="164" fontId="1" fillId="0" borderId="3" xfId="0" applyFont="1" applyBorder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66" fontId="7" fillId="0" borderId="3" xfId="0" applyNumberFormat="1" applyFont="1" applyBorder="1" applyAlignment="1">
      <alignment horizontal="right" wrapText="1"/>
    </xf>
    <xf numFmtId="164" fontId="0" fillId="0" borderId="0" xfId="0" applyAlignment="1">
      <alignment/>
    </xf>
    <xf numFmtId="164" fontId="1" fillId="0" borderId="0" xfId="0" applyFont="1" applyBorder="1" applyAlignment="1">
      <alignment horizontal="left" wrapText="1"/>
    </xf>
    <xf numFmtId="167" fontId="1" fillId="0" borderId="0" xfId="0" applyNumberFormat="1" applyFont="1" applyBorder="1" applyAlignment="1">
      <alignment wrapText="1"/>
    </xf>
    <xf numFmtId="164" fontId="11" fillId="0" borderId="0" xfId="0" applyFont="1" applyAlignment="1">
      <alignment/>
    </xf>
    <xf numFmtId="164" fontId="11" fillId="0" borderId="0" xfId="0" applyFont="1" applyAlignment="1">
      <alignment horizontal="right"/>
    </xf>
    <xf numFmtId="164" fontId="11" fillId="0" borderId="0" xfId="22" applyFont="1">
      <alignment/>
      <protection/>
    </xf>
    <xf numFmtId="164" fontId="12" fillId="0" borderId="0" xfId="22" applyFont="1">
      <alignment/>
      <protection/>
    </xf>
    <xf numFmtId="164" fontId="13" fillId="0" borderId="0" xfId="22" applyFont="1">
      <alignment/>
      <protection/>
    </xf>
    <xf numFmtId="164" fontId="3" fillId="0" borderId="0" xfId="22" applyFont="1" applyBorder="1">
      <alignment/>
      <protection/>
    </xf>
    <xf numFmtId="164" fontId="3" fillId="0" borderId="0" xfId="22" applyFont="1">
      <alignment/>
      <protection/>
    </xf>
    <xf numFmtId="164" fontId="9" fillId="0" borderId="0" xfId="22" applyFont="1" applyBorder="1">
      <alignment/>
      <protection/>
    </xf>
    <xf numFmtId="164" fontId="1" fillId="0" borderId="0" xfId="22" applyFont="1">
      <alignment/>
      <protection/>
    </xf>
    <xf numFmtId="164" fontId="14" fillId="0" borderId="0" xfId="22" applyFont="1">
      <alignment/>
      <protection/>
    </xf>
    <xf numFmtId="164" fontId="7" fillId="0" borderId="0" xfId="22" applyFont="1">
      <alignment/>
      <protection/>
    </xf>
    <xf numFmtId="164" fontId="9" fillId="0" borderId="0" xfId="22" applyFont="1">
      <alignment/>
      <protection/>
    </xf>
    <xf numFmtId="164" fontId="7" fillId="0" borderId="0" xfId="22" applyNumberFormat="1" applyFont="1">
      <alignment/>
      <protection/>
    </xf>
    <xf numFmtId="164" fontId="1" fillId="0" borderId="2" xfId="22" applyFont="1" applyBorder="1" applyAlignment="1">
      <alignment/>
      <protection/>
    </xf>
    <xf numFmtId="164" fontId="1" fillId="0" borderId="2" xfId="22" applyFont="1" applyBorder="1" applyAlignment="1">
      <alignment horizontal="center" wrapText="1"/>
      <protection/>
    </xf>
    <xf numFmtId="164" fontId="10" fillId="0" borderId="2" xfId="22" applyFont="1" applyBorder="1" applyAlignment="1">
      <alignment horizontal="center" wrapText="1"/>
      <protection/>
    </xf>
    <xf numFmtId="164" fontId="11" fillId="0" borderId="0" xfId="22" applyFont="1" applyAlignment="1">
      <alignment/>
      <protection/>
    </xf>
    <xf numFmtId="166" fontId="1" fillId="0" borderId="0" xfId="24" applyNumberFormat="1" applyFont="1" applyFill="1" applyBorder="1" applyAlignment="1" applyProtection="1">
      <alignment horizontal="right"/>
      <protection/>
    </xf>
    <xf numFmtId="166" fontId="7" fillId="0" borderId="0" xfId="24" applyNumberFormat="1" applyFont="1" applyFill="1" applyBorder="1" applyAlignment="1" applyProtection="1">
      <alignment horizontal="right"/>
      <protection/>
    </xf>
    <xf numFmtId="168" fontId="15" fillId="0" borderId="0" xfId="24" applyNumberFormat="1" applyFont="1" applyFill="1" applyBorder="1" applyAlignment="1" applyProtection="1">
      <alignment horizontal="right"/>
      <protection/>
    </xf>
    <xf numFmtId="164" fontId="1" fillId="0" borderId="0" xfId="22" applyFont="1" applyBorder="1">
      <alignment/>
      <protection/>
    </xf>
    <xf numFmtId="164" fontId="9" fillId="0" borderId="0" xfId="22" applyFont="1" applyBorder="1" applyAlignment="1">
      <alignment vertical="center" wrapText="1"/>
      <protection/>
    </xf>
    <xf numFmtId="166" fontId="9" fillId="0" borderId="0" xfId="22" applyNumberFormat="1" applyFont="1" applyBorder="1" applyAlignment="1">
      <alignment horizontal="right"/>
      <protection/>
    </xf>
    <xf numFmtId="167" fontId="16" fillId="0" borderId="0" xfId="22" applyNumberFormat="1" applyFont="1" applyBorder="1">
      <alignment/>
      <protection/>
    </xf>
    <xf numFmtId="167" fontId="17" fillId="0" borderId="0" xfId="22" applyNumberFormat="1" applyFont="1" applyBorder="1">
      <alignment/>
      <protection/>
    </xf>
    <xf numFmtId="167" fontId="18" fillId="0" borderId="0" xfId="22" applyNumberFormat="1" applyFont="1" applyBorder="1">
      <alignment/>
      <protection/>
    </xf>
    <xf numFmtId="166" fontId="9" fillId="0" borderId="0" xfId="24" applyNumberFormat="1" applyFont="1" applyFill="1" applyBorder="1" applyAlignment="1" applyProtection="1">
      <alignment horizontal="right"/>
      <protection/>
    </xf>
    <xf numFmtId="164" fontId="9" fillId="0" borderId="2" xfId="22" applyFont="1" applyBorder="1">
      <alignment/>
      <protection/>
    </xf>
    <xf numFmtId="166" fontId="1" fillId="0" borderId="2" xfId="24" applyNumberFormat="1" applyFont="1" applyFill="1" applyBorder="1" applyAlignment="1" applyProtection="1">
      <alignment horizontal="right"/>
      <protection/>
    </xf>
    <xf numFmtId="166" fontId="7" fillId="0" borderId="2" xfId="24" applyNumberFormat="1" applyFont="1" applyFill="1" applyBorder="1" applyAlignment="1" applyProtection="1">
      <alignment horizontal="right"/>
      <protection/>
    </xf>
    <xf numFmtId="166" fontId="7" fillId="0" borderId="0" xfId="22" applyNumberFormat="1" applyFont="1" applyAlignment="1">
      <alignment horizontal="right"/>
      <protection/>
    </xf>
    <xf numFmtId="166" fontId="10" fillId="0" borderId="0" xfId="22" applyNumberFormat="1" applyFont="1" applyAlignment="1">
      <alignment horizontal="right"/>
      <protection/>
    </xf>
    <xf numFmtId="166" fontId="9" fillId="0" borderId="0" xfId="22" applyNumberFormat="1" applyFont="1" applyAlignment="1">
      <alignment horizontal="right"/>
      <protection/>
    </xf>
    <xf numFmtId="164" fontId="9" fillId="0" borderId="3" xfId="22" applyFont="1" applyBorder="1">
      <alignment/>
      <protection/>
    </xf>
    <xf numFmtId="166" fontId="9" fillId="0" borderId="3" xfId="22" applyNumberFormat="1" applyFont="1" applyBorder="1" applyAlignment="1">
      <alignment horizontal="right"/>
      <protection/>
    </xf>
    <xf numFmtId="166" fontId="10" fillId="0" borderId="3" xfId="22" applyNumberFormat="1" applyFont="1" applyBorder="1" applyAlignment="1">
      <alignment horizontal="right"/>
      <protection/>
    </xf>
    <xf numFmtId="164" fontId="5" fillId="0" borderId="0" xfId="0" applyFont="1" applyAlignment="1">
      <alignment/>
    </xf>
    <xf numFmtId="164" fontId="19" fillId="0" borderId="0" xfId="22" applyFont="1">
      <alignment/>
      <protection/>
    </xf>
    <xf numFmtId="164" fontId="15" fillId="0" borderId="0" xfId="22" applyFont="1">
      <alignment/>
      <protection/>
    </xf>
    <xf numFmtId="164" fontId="20" fillId="0" borderId="0" xfId="22" applyFont="1" applyBorder="1">
      <alignment/>
      <protection/>
    </xf>
    <xf numFmtId="168" fontId="19" fillId="0" borderId="0" xfId="24" applyNumberFormat="1" applyFont="1" applyFill="1" applyBorder="1" applyAlignment="1" applyProtection="1">
      <alignment horizontal="right"/>
      <protection/>
    </xf>
    <xf numFmtId="167" fontId="19" fillId="0" borderId="0" xfId="22" applyNumberFormat="1" applyFont="1" applyBorder="1">
      <alignment/>
      <protection/>
    </xf>
    <xf numFmtId="167" fontId="21" fillId="0" borderId="0" xfId="22" applyNumberFormat="1" applyFont="1" applyBorder="1">
      <alignment/>
      <protection/>
    </xf>
    <xf numFmtId="164" fontId="11" fillId="0" borderId="0" xfId="21" applyFont="1">
      <alignment/>
      <protection/>
    </xf>
    <xf numFmtId="166" fontId="11" fillId="0" borderId="0" xfId="21" applyNumberFormat="1" applyFont="1" applyAlignment="1">
      <alignment horizontal="right"/>
      <protection/>
    </xf>
    <xf numFmtId="166" fontId="13" fillId="0" borderId="0" xfId="21" applyNumberFormat="1" applyFont="1">
      <alignment/>
      <protection/>
    </xf>
    <xf numFmtId="164" fontId="3" fillId="0" borderId="0" xfId="21" applyFont="1">
      <alignment/>
      <protection/>
    </xf>
    <xf numFmtId="164" fontId="1" fillId="0" borderId="0" xfId="21" applyFont="1" applyBorder="1">
      <alignment/>
      <protection/>
    </xf>
    <xf numFmtId="166" fontId="1" fillId="0" borderId="0" xfId="21" applyNumberFormat="1" applyFont="1" applyAlignment="1">
      <alignment horizontal="right"/>
      <protection/>
    </xf>
    <xf numFmtId="166" fontId="7" fillId="0" borderId="0" xfId="21" applyNumberFormat="1" applyFont="1">
      <alignment/>
      <protection/>
    </xf>
    <xf numFmtId="164" fontId="9" fillId="0" borderId="2" xfId="21" applyFont="1" applyBorder="1">
      <alignment/>
      <protection/>
    </xf>
    <xf numFmtId="166" fontId="1" fillId="0" borderId="2" xfId="21" applyNumberFormat="1" applyFont="1" applyBorder="1" applyAlignment="1">
      <alignment horizontal="center" wrapText="1"/>
      <protection/>
    </xf>
    <xf numFmtId="166" fontId="1" fillId="0" borderId="3" xfId="21" applyNumberFormat="1" applyFont="1" applyBorder="1" applyAlignment="1">
      <alignment horizontal="center" wrapText="1"/>
      <protection/>
    </xf>
    <xf numFmtId="166" fontId="10" fillId="0" borderId="2" xfId="21" applyNumberFormat="1" applyFont="1" applyBorder="1" applyAlignment="1">
      <alignment horizontal="center" wrapText="1"/>
      <protection/>
    </xf>
    <xf numFmtId="164" fontId="1" fillId="0" borderId="0" xfId="21" applyFont="1">
      <alignment/>
      <protection/>
    </xf>
    <xf numFmtId="166" fontId="7" fillId="0" borderId="0" xfId="21" applyNumberFormat="1" applyFont="1" applyAlignment="1">
      <alignment horizontal="right"/>
      <protection/>
    </xf>
    <xf numFmtId="167" fontId="11" fillId="0" borderId="0" xfId="21" applyNumberFormat="1" applyFont="1">
      <alignment/>
      <protection/>
    </xf>
    <xf numFmtId="166" fontId="1" fillId="0" borderId="3" xfId="21" applyNumberFormat="1" applyFont="1" applyBorder="1" applyAlignment="1">
      <alignment horizontal="right"/>
      <protection/>
    </xf>
    <xf numFmtId="166" fontId="7" fillId="0" borderId="3" xfId="21" applyNumberFormat="1" applyFont="1" applyBorder="1" applyAlignment="1">
      <alignment horizontal="right"/>
      <protection/>
    </xf>
    <xf numFmtId="164" fontId="9" fillId="0" borderId="0" xfId="21" applyFont="1">
      <alignment/>
      <protection/>
    </xf>
    <xf numFmtId="164" fontId="9" fillId="0" borderId="3" xfId="21" applyFont="1" applyBorder="1">
      <alignment/>
      <protection/>
    </xf>
    <xf numFmtId="166" fontId="9" fillId="0" borderId="3" xfId="21" applyNumberFormat="1" applyFont="1" applyBorder="1" applyAlignment="1">
      <alignment horizontal="right"/>
      <protection/>
    </xf>
    <xf numFmtId="164" fontId="9" fillId="0" borderId="0" xfId="21" applyFont="1" applyBorder="1">
      <alignment/>
      <protection/>
    </xf>
    <xf numFmtId="166" fontId="1" fillId="0" borderId="0" xfId="21" applyNumberFormat="1" applyFont="1" applyBorder="1" applyAlignment="1">
      <alignment horizontal="right"/>
      <protection/>
    </xf>
    <xf numFmtId="166" fontId="7" fillId="0" borderId="0" xfId="21" applyNumberFormat="1" applyFont="1" applyBorder="1" applyAlignment="1">
      <alignment horizontal="right"/>
      <protection/>
    </xf>
    <xf numFmtId="164" fontId="1" fillId="0" borderId="3" xfId="21" applyFont="1" applyBorder="1">
      <alignment/>
      <protection/>
    </xf>
    <xf numFmtId="166" fontId="10" fillId="0" borderId="3" xfId="21" applyNumberFormat="1" applyFont="1" applyBorder="1" applyAlignment="1">
      <alignment horizontal="right"/>
      <protection/>
    </xf>
    <xf numFmtId="166" fontId="1" fillId="0" borderId="2" xfId="21" applyNumberFormat="1" applyFont="1" applyBorder="1" applyAlignment="1">
      <alignment horizontal="right"/>
      <protection/>
    </xf>
    <xf numFmtId="166" fontId="7" fillId="0" borderId="2" xfId="21" applyNumberFormat="1" applyFont="1" applyBorder="1" applyAlignment="1">
      <alignment horizontal="right"/>
      <protection/>
    </xf>
    <xf numFmtId="164" fontId="22" fillId="0" borderId="0" xfId="21" applyFont="1">
      <alignment/>
      <protection/>
    </xf>
    <xf numFmtId="164" fontId="11" fillId="0" borderId="0" xfId="21" applyFont="1" applyBorder="1">
      <alignment/>
      <protection/>
    </xf>
    <xf numFmtId="169" fontId="5" fillId="0" borderId="0" xfId="0" applyNumberFormat="1" applyFont="1" applyAlignment="1">
      <alignment/>
    </xf>
    <xf numFmtId="166" fontId="14" fillId="0" borderId="0" xfId="21" applyNumberFormat="1" applyFont="1" applyAlignment="1">
      <alignment horizontal="right"/>
      <protection/>
    </xf>
    <xf numFmtId="164" fontId="23" fillId="0" borderId="0" xfId="23" applyFont="1" applyBorder="1" applyAlignment="1">
      <alignment vertical="center"/>
      <protection/>
    </xf>
    <xf numFmtId="164" fontId="24" fillId="0" borderId="0" xfId="0" applyFont="1" applyAlignment="1">
      <alignment vertical="center"/>
    </xf>
    <xf numFmtId="164" fontId="3" fillId="0" borderId="0" xfId="21" applyFont="1" applyBorder="1">
      <alignment/>
      <protection/>
    </xf>
    <xf numFmtId="164" fontId="1" fillId="0" borderId="2" xfId="21" applyFont="1" applyBorder="1">
      <alignment/>
      <protection/>
    </xf>
    <xf numFmtId="164" fontId="1" fillId="0" borderId="2" xfId="21" applyFont="1" applyBorder="1" applyAlignment="1">
      <alignment horizontal="center"/>
      <protection/>
    </xf>
    <xf numFmtId="164" fontId="1" fillId="0" borderId="0" xfId="21" applyFont="1" applyAlignment="1">
      <alignment wrapText="1"/>
      <protection/>
    </xf>
    <xf numFmtId="164" fontId="9" fillId="0" borderId="3" xfId="21" applyFont="1" applyBorder="1" applyAlignment="1">
      <alignment horizontal="center"/>
      <protection/>
    </xf>
    <xf numFmtId="164" fontId="25" fillId="0" borderId="0" xfId="21" applyFont="1">
      <alignment/>
      <protection/>
    </xf>
    <xf numFmtId="164" fontId="1" fillId="0" borderId="0" xfId="21" applyFont="1" applyAlignment="1">
      <alignment horizontal="center"/>
      <protection/>
    </xf>
    <xf numFmtId="164" fontId="1" fillId="0" borderId="3" xfId="21" applyFont="1" applyBorder="1" applyAlignment="1">
      <alignment horizontal="center"/>
      <protection/>
    </xf>
    <xf numFmtId="167" fontId="9" fillId="0" borderId="2" xfId="21" applyNumberFormat="1" applyFont="1" applyBorder="1">
      <alignment/>
      <protection/>
    </xf>
    <xf numFmtId="164" fontId="22" fillId="0" borderId="0" xfId="21" applyFont="1" applyBorder="1" applyAlignment="1">
      <alignment vertical="center" wrapText="1"/>
      <protection/>
    </xf>
    <xf numFmtId="164" fontId="1" fillId="0" borderId="0" xfId="21" applyFont="1" applyAlignment="1">
      <alignment vertical="center"/>
      <protection/>
    </xf>
    <xf numFmtId="167" fontId="1" fillId="0" borderId="0" xfId="21" applyNumberFormat="1" applyFont="1" applyAlignment="1">
      <alignment vertical="center"/>
      <protection/>
    </xf>
    <xf numFmtId="167" fontId="1" fillId="0" borderId="0" xfId="21" applyNumberFormat="1" applyFont="1">
      <alignment/>
      <protection/>
    </xf>
    <xf numFmtId="166" fontId="9" fillId="0" borderId="2" xfId="21" applyNumberFormat="1" applyFont="1" applyBorder="1" applyAlignment="1">
      <alignment horizontal="right"/>
      <protection/>
    </xf>
    <xf numFmtId="166" fontId="9" fillId="0" borderId="0" xfId="21" applyNumberFormat="1" applyFont="1" applyBorder="1" applyAlignment="1">
      <alignment horizontal="right"/>
      <protection/>
    </xf>
    <xf numFmtId="164" fontId="26" fillId="0" borderId="0" xfId="21" applyFont="1">
      <alignment/>
      <protection/>
    </xf>
    <xf numFmtId="164" fontId="10" fillId="0" borderId="2" xfId="21" applyFont="1" applyBorder="1">
      <alignment/>
      <protection/>
    </xf>
    <xf numFmtId="167" fontId="10" fillId="0" borderId="2" xfId="21" applyNumberFormat="1" applyFont="1" applyBorder="1">
      <alignment/>
      <protection/>
    </xf>
    <xf numFmtId="166" fontId="10" fillId="0" borderId="2" xfId="21" applyNumberFormat="1" applyFont="1" applyBorder="1" applyAlignment="1">
      <alignment horizontal="right"/>
      <protection/>
    </xf>
    <xf numFmtId="164" fontId="27" fillId="0" borderId="0" xfId="21" applyFont="1">
      <alignment/>
      <protection/>
    </xf>
    <xf numFmtId="164" fontId="22" fillId="0" borderId="0" xfId="21" applyFont="1" applyBorder="1">
      <alignment/>
      <protection/>
    </xf>
    <xf numFmtId="169" fontId="1" fillId="0" borderId="0" xfId="21" applyNumberFormat="1" applyFont="1" applyBorder="1">
      <alignment/>
      <protection/>
    </xf>
    <xf numFmtId="170" fontId="1" fillId="0" borderId="0" xfId="21" applyNumberFormat="1" applyFont="1">
      <alignment/>
      <protection/>
    </xf>
    <xf numFmtId="164" fontId="11" fillId="0" borderId="0" xfId="22" applyFont="1" applyBorder="1">
      <alignment/>
      <protection/>
    </xf>
    <xf numFmtId="164" fontId="1" fillId="0" borderId="3" xfId="22" applyFont="1" applyBorder="1">
      <alignment/>
      <protection/>
    </xf>
    <xf numFmtId="171" fontId="1" fillId="0" borderId="0" xfId="22" applyNumberFormat="1" applyFont="1" applyBorder="1">
      <alignment/>
      <protection/>
    </xf>
    <xf numFmtId="172" fontId="1" fillId="0" borderId="1" xfId="22" applyNumberFormat="1" applyFont="1" applyBorder="1" applyAlignment="1">
      <alignment horizontal="center" wrapText="1"/>
      <protection/>
    </xf>
    <xf numFmtId="172" fontId="10" fillId="0" borderId="1" xfId="22" applyNumberFormat="1" applyFont="1" applyBorder="1" applyAlignment="1">
      <alignment horizontal="center" wrapText="1"/>
      <protection/>
    </xf>
    <xf numFmtId="171" fontId="1" fillId="0" borderId="3" xfId="22" applyNumberFormat="1" applyFont="1" applyBorder="1" applyAlignment="1">
      <alignment horizontal="center" wrapText="1"/>
      <protection/>
    </xf>
    <xf numFmtId="171" fontId="7" fillId="0" borderId="3" xfId="22" applyNumberFormat="1" applyFont="1" applyBorder="1" applyAlignment="1">
      <alignment horizontal="center" wrapText="1"/>
      <protection/>
    </xf>
    <xf numFmtId="166" fontId="1" fillId="0" borderId="0" xfId="22" applyNumberFormat="1" applyFont="1" applyAlignment="1">
      <alignment horizontal="right"/>
      <protection/>
    </xf>
    <xf numFmtId="164" fontId="1" fillId="0" borderId="0" xfId="22" applyFont="1" applyBorder="1" applyAlignment="1">
      <alignment vertical="center" wrapText="1"/>
      <protection/>
    </xf>
    <xf numFmtId="166" fontId="1" fillId="0" borderId="0" xfId="22" applyNumberFormat="1" applyFont="1" applyAlignment="1">
      <alignment horizontal="right" vertical="center"/>
      <protection/>
    </xf>
    <xf numFmtId="166" fontId="7" fillId="0" borderId="0" xfId="22" applyNumberFormat="1" applyFont="1" applyAlignment="1">
      <alignment horizontal="right" vertical="center"/>
      <protection/>
    </xf>
    <xf numFmtId="167" fontId="28" fillId="0" borderId="0" xfId="22" applyNumberFormat="1" applyFont="1" applyBorder="1">
      <alignment/>
      <protection/>
    </xf>
    <xf numFmtId="167" fontId="29" fillId="0" borderId="0" xfId="22" applyNumberFormat="1" applyFont="1" applyBorder="1">
      <alignment/>
      <protection/>
    </xf>
    <xf numFmtId="166" fontId="1" fillId="0" borderId="3" xfId="22" applyNumberFormat="1" applyFont="1" applyBorder="1" applyAlignment="1">
      <alignment horizontal="right" vertical="center"/>
      <protection/>
    </xf>
    <xf numFmtId="166" fontId="7" fillId="0" borderId="3" xfId="22" applyNumberFormat="1" applyFont="1" applyBorder="1" applyAlignment="1">
      <alignment horizontal="right" vertical="center"/>
      <protection/>
    </xf>
    <xf numFmtId="166" fontId="1" fillId="0" borderId="0" xfId="22" applyNumberFormat="1" applyFont="1" applyBorder="1" applyAlignment="1">
      <alignment horizontal="right"/>
      <protection/>
    </xf>
    <xf numFmtId="166" fontId="7" fillId="0" borderId="0" xfId="22" applyNumberFormat="1" applyFont="1" applyBorder="1" applyAlignment="1">
      <alignment horizontal="right"/>
      <protection/>
    </xf>
    <xf numFmtId="166" fontId="10" fillId="0" borderId="0" xfId="22" applyNumberFormat="1" applyFont="1" applyBorder="1" applyAlignment="1">
      <alignment horizontal="right"/>
      <protection/>
    </xf>
    <xf numFmtId="166" fontId="1" fillId="0" borderId="3" xfId="22" applyNumberFormat="1" applyFont="1" applyBorder="1" applyAlignment="1">
      <alignment horizontal="right"/>
      <protection/>
    </xf>
    <xf numFmtId="166" fontId="7" fillId="0" borderId="3" xfId="22" applyNumberFormat="1" applyFont="1" applyBorder="1" applyAlignment="1">
      <alignment horizontal="right"/>
      <protection/>
    </xf>
    <xf numFmtId="164" fontId="1" fillId="0" borderId="1" xfId="22" applyFont="1" applyBorder="1">
      <alignment/>
      <protection/>
    </xf>
    <xf numFmtId="173" fontId="1" fillId="0" borderId="1" xfId="22" applyNumberFormat="1" applyFont="1" applyBorder="1">
      <alignment/>
      <protection/>
    </xf>
    <xf numFmtId="169" fontId="1" fillId="0" borderId="0" xfId="22" applyNumberFormat="1" applyFont="1" applyBorder="1">
      <alignment/>
      <protection/>
    </xf>
    <xf numFmtId="164" fontId="5" fillId="0" borderId="0" xfId="0" applyFont="1" applyFill="1" applyAlignment="1">
      <alignment/>
    </xf>
    <xf numFmtId="164" fontId="9" fillId="0" borderId="0" xfId="22" applyFont="1" applyBorder="1" applyAlignment="1">
      <alignment horizontal="right"/>
      <protection/>
    </xf>
    <xf numFmtId="169" fontId="9" fillId="0" borderId="0" xfId="22" applyNumberFormat="1" applyFont="1" applyBorder="1">
      <alignment/>
      <protection/>
    </xf>
    <xf numFmtId="169" fontId="1" fillId="0" borderId="0" xfId="22" applyNumberFormat="1" applyFont="1">
      <alignment/>
      <protection/>
    </xf>
    <xf numFmtId="164" fontId="11" fillId="0" borderId="0" xfId="21" applyFont="1" applyAlignment="1">
      <alignment horizontal="right"/>
      <protection/>
    </xf>
    <xf numFmtId="164" fontId="1" fillId="0" borderId="0" xfId="21" applyFont="1" applyAlignment="1">
      <alignment horizontal="right"/>
      <protection/>
    </xf>
    <xf numFmtId="171" fontId="11" fillId="0" borderId="0" xfId="21" applyNumberFormat="1" applyFont="1">
      <alignment/>
      <protection/>
    </xf>
    <xf numFmtId="164" fontId="1" fillId="0" borderId="4" xfId="21" applyFont="1" applyBorder="1">
      <alignment/>
      <protection/>
    </xf>
    <xf numFmtId="164" fontId="1" fillId="0" borderId="5" xfId="21" applyFont="1" applyBorder="1" applyAlignment="1">
      <alignment horizontal="center"/>
      <protection/>
    </xf>
    <xf numFmtId="164" fontId="1" fillId="0" borderId="1" xfId="21" applyFont="1" applyBorder="1" applyAlignment="1">
      <alignment horizontal="center" wrapText="1"/>
      <protection/>
    </xf>
    <xf numFmtId="164" fontId="1" fillId="0" borderId="1" xfId="21" applyFont="1" applyBorder="1" applyAlignment="1">
      <alignment horizontal="center"/>
      <protection/>
    </xf>
    <xf numFmtId="164" fontId="1" fillId="0" borderId="6" xfId="21" applyFont="1" applyBorder="1" applyAlignment="1">
      <alignment horizontal="center"/>
      <protection/>
    </xf>
    <xf numFmtId="164" fontId="1" fillId="0" borderId="1" xfId="21" applyFont="1" applyBorder="1" applyAlignment="1">
      <alignment horizontal="center"/>
      <protection/>
    </xf>
    <xf numFmtId="164" fontId="1" fillId="0" borderId="7" xfId="21" applyFont="1" applyBorder="1">
      <alignment/>
      <protection/>
    </xf>
    <xf numFmtId="171" fontId="1" fillId="0" borderId="8" xfId="21" applyNumberFormat="1" applyFont="1" applyBorder="1" applyAlignment="1">
      <alignment horizontal="center"/>
      <protection/>
    </xf>
    <xf numFmtId="171" fontId="1" fillId="0" borderId="3" xfId="21" applyNumberFormat="1" applyFont="1" applyBorder="1" applyAlignment="1">
      <alignment horizontal="center"/>
      <protection/>
    </xf>
    <xf numFmtId="164" fontId="1" fillId="0" borderId="3" xfId="20" applyFont="1" applyBorder="1" applyAlignment="1">
      <alignment horizontal="center" vertical="center" wrapText="1"/>
      <protection/>
    </xf>
    <xf numFmtId="171" fontId="1" fillId="0" borderId="7" xfId="21" applyNumberFormat="1" applyFont="1" applyBorder="1" applyAlignment="1">
      <alignment horizontal="center"/>
      <protection/>
    </xf>
    <xf numFmtId="171" fontId="1" fillId="0" borderId="9" xfId="21" applyNumberFormat="1" applyFont="1" applyBorder="1" applyAlignment="1">
      <alignment horizontal="center"/>
      <protection/>
    </xf>
    <xf numFmtId="171" fontId="30" fillId="0" borderId="3" xfId="21" applyNumberFormat="1" applyFont="1" applyBorder="1">
      <alignment/>
      <protection/>
    </xf>
    <xf numFmtId="171" fontId="11" fillId="0" borderId="0" xfId="21" applyNumberFormat="1" applyFont="1" applyBorder="1">
      <alignment/>
      <protection/>
    </xf>
    <xf numFmtId="164" fontId="9" fillId="0" borderId="10" xfId="20" applyFont="1" applyBorder="1" applyAlignment="1">
      <alignment vertical="center" wrapText="1"/>
      <protection/>
    </xf>
    <xf numFmtId="166" fontId="9" fillId="0" borderId="11" xfId="21" applyNumberFormat="1" applyFont="1" applyBorder="1" applyAlignment="1">
      <alignment horizontal="right"/>
      <protection/>
    </xf>
    <xf numFmtId="166" fontId="10" fillId="0" borderId="12" xfId="21" applyNumberFormat="1" applyFont="1" applyBorder="1" applyAlignment="1">
      <alignment horizontal="right"/>
      <protection/>
    </xf>
    <xf numFmtId="171" fontId="30" fillId="0" borderId="0" xfId="21" applyNumberFormat="1" applyFont="1" applyBorder="1">
      <alignment/>
      <protection/>
    </xf>
    <xf numFmtId="164" fontId="1" fillId="0" borderId="10" xfId="20" applyFont="1" applyBorder="1" applyAlignment="1">
      <alignment vertical="center" wrapText="1"/>
      <protection/>
    </xf>
    <xf numFmtId="166" fontId="1" fillId="0" borderId="11" xfId="21" applyNumberFormat="1" applyFont="1" applyBorder="1" applyAlignment="1">
      <alignment horizontal="right"/>
      <protection/>
    </xf>
    <xf numFmtId="166" fontId="7" fillId="0" borderId="12" xfId="21" applyNumberFormat="1" applyFont="1" applyBorder="1" applyAlignment="1">
      <alignment horizontal="right"/>
      <protection/>
    </xf>
    <xf numFmtId="164" fontId="9" fillId="0" borderId="13" xfId="20" applyFont="1" applyBorder="1" applyAlignment="1">
      <alignment vertical="center" wrapText="1"/>
      <protection/>
    </xf>
    <xf numFmtId="166" fontId="9" fillId="0" borderId="14" xfId="21" applyNumberFormat="1" applyFont="1" applyBorder="1" applyAlignment="1">
      <alignment horizontal="right"/>
      <protection/>
    </xf>
    <xf numFmtId="166" fontId="9" fillId="0" borderId="13" xfId="21" applyNumberFormat="1" applyFont="1" applyBorder="1" applyAlignment="1">
      <alignment horizontal="right"/>
      <protection/>
    </xf>
    <xf numFmtId="166" fontId="10" fillId="0" borderId="15" xfId="21" applyNumberFormat="1" applyFont="1" applyBorder="1" applyAlignment="1">
      <alignment horizontal="right"/>
      <protection/>
    </xf>
    <xf numFmtId="167" fontId="31" fillId="0" borderId="0" xfId="21" applyNumberFormat="1" applyFont="1">
      <alignment/>
      <protection/>
    </xf>
    <xf numFmtId="169" fontId="11" fillId="0" borderId="0" xfId="21" applyNumberFormat="1" applyFont="1">
      <alignment/>
      <protection/>
    </xf>
    <xf numFmtId="169" fontId="11" fillId="0" borderId="0" xfId="21" applyNumberFormat="1" applyFont="1" applyBorder="1">
      <alignment/>
      <protection/>
    </xf>
    <xf numFmtId="166" fontId="1" fillId="0" borderId="1" xfId="21" applyNumberFormat="1" applyFont="1" applyBorder="1" applyAlignment="1">
      <alignment horizontal="right"/>
      <protection/>
    </xf>
    <xf numFmtId="164" fontId="10" fillId="0" borderId="13" xfId="20" applyFont="1" applyBorder="1" applyAlignment="1">
      <alignment vertical="center" wrapText="1"/>
      <protection/>
    </xf>
    <xf numFmtId="166" fontId="10" fillId="0" borderId="14" xfId="21" applyNumberFormat="1" applyFont="1" applyBorder="1" applyAlignment="1">
      <alignment horizontal="right"/>
      <protection/>
    </xf>
    <xf numFmtId="167" fontId="31" fillId="0" borderId="2" xfId="21" applyNumberFormat="1" applyFont="1" applyBorder="1">
      <alignment/>
      <protection/>
    </xf>
    <xf numFmtId="164" fontId="32" fillId="0" borderId="0" xfId="21" applyFont="1">
      <alignment/>
      <protection/>
    </xf>
    <xf numFmtId="164" fontId="1" fillId="0" borderId="0" xfId="21" applyFont="1">
      <alignment/>
      <protection/>
    </xf>
    <xf numFmtId="164" fontId="1" fillId="0" borderId="0" xfId="21" applyFont="1" applyBorder="1">
      <alignment/>
      <protection/>
    </xf>
    <xf numFmtId="164" fontId="1" fillId="0" borderId="0" xfId="21" applyFont="1" applyBorder="1" applyAlignment="1">
      <alignment horizontal="right"/>
      <protection/>
    </xf>
    <xf numFmtId="164" fontId="28" fillId="0" borderId="0" xfId="21" applyFont="1" applyBorder="1">
      <alignment/>
      <protection/>
    </xf>
    <xf numFmtId="164" fontId="33" fillId="0" borderId="0" xfId="21" applyFont="1" applyBorder="1" applyAlignment="1">
      <alignment horizontal="right"/>
      <protection/>
    </xf>
    <xf numFmtId="169" fontId="33" fillId="0" borderId="0" xfId="21" applyNumberFormat="1" applyFont="1" applyBorder="1">
      <alignment/>
      <protection/>
    </xf>
    <xf numFmtId="167" fontId="1" fillId="0" borderId="0" xfId="21" applyNumberFormat="1" applyFont="1" applyBorder="1" applyAlignment="1">
      <alignment horizontal="right"/>
      <protection/>
    </xf>
    <xf numFmtId="167" fontId="1" fillId="0" borderId="0" xfId="21" applyNumberFormat="1" applyFont="1" applyBorder="1">
      <alignment/>
      <protection/>
    </xf>
    <xf numFmtId="167" fontId="28" fillId="0" borderId="0" xfId="21" applyNumberFormat="1" applyFont="1" applyBorder="1">
      <alignment/>
      <protection/>
    </xf>
    <xf numFmtId="171" fontId="1" fillId="0" borderId="0" xfId="21" applyNumberFormat="1" applyFont="1" applyBorder="1" applyAlignment="1">
      <alignment horizontal="right"/>
      <protection/>
    </xf>
    <xf numFmtId="171" fontId="1" fillId="0" borderId="0" xfId="21" applyNumberFormat="1" applyFont="1" applyBorder="1">
      <alignment/>
      <protection/>
    </xf>
    <xf numFmtId="164" fontId="11" fillId="0" borderId="0" xfId="21" applyFont="1" applyBorder="1" applyAlignment="1">
      <alignment horizontal="right"/>
      <protection/>
    </xf>
    <xf numFmtId="164" fontId="8" fillId="0" borderId="11" xfId="23" applyFont="1" applyBorder="1">
      <alignment/>
      <protection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/>
    </xf>
    <xf numFmtId="164" fontId="9" fillId="0" borderId="13" xfId="0" applyFont="1" applyBorder="1" applyAlignment="1">
      <alignment wrapText="1"/>
    </xf>
    <xf numFmtId="164" fontId="1" fillId="0" borderId="14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10" fillId="0" borderId="2" xfId="0" applyFont="1" applyBorder="1" applyAlignment="1">
      <alignment wrapText="1"/>
    </xf>
    <xf numFmtId="166" fontId="10" fillId="0" borderId="14" xfId="0" applyNumberFormat="1" applyFont="1" applyBorder="1" applyAlignment="1">
      <alignment horizontal="right" wrapText="1"/>
    </xf>
    <xf numFmtId="166" fontId="10" fillId="0" borderId="2" xfId="0" applyNumberFormat="1" applyFont="1" applyBorder="1" applyAlignment="1">
      <alignment horizontal="right" wrapText="1"/>
    </xf>
    <xf numFmtId="166" fontId="10" fillId="0" borderId="2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 horizontal="right"/>
    </xf>
    <xf numFmtId="174" fontId="1" fillId="0" borderId="3" xfId="0" applyNumberFormat="1" applyFont="1" applyBorder="1" applyAlignment="1">
      <alignment horizontal="left" wrapText="1"/>
    </xf>
    <xf numFmtId="166" fontId="1" fillId="0" borderId="8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 horizontal="right"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74" fontId="1" fillId="0" borderId="0" xfId="0" applyNumberFormat="1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right" wrapText="1"/>
    </xf>
    <xf numFmtId="167" fontId="1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9" fillId="0" borderId="0" xfId="0" applyFont="1" applyBorder="1" applyAlignment="1">
      <alignment horizontal="center" wrapText="1"/>
    </xf>
    <xf numFmtId="164" fontId="0" fillId="0" borderId="0" xfId="0" applyBorder="1" applyAlignment="1">
      <alignment horizontal="right"/>
    </xf>
    <xf numFmtId="164" fontId="9" fillId="0" borderId="0" xfId="23" applyFont="1" applyBorder="1">
      <alignment/>
      <protection/>
    </xf>
    <xf numFmtId="164" fontId="9" fillId="0" borderId="2" xfId="0" applyFont="1" applyBorder="1" applyAlignment="1">
      <alignment wrapText="1"/>
    </xf>
    <xf numFmtId="164" fontId="1" fillId="0" borderId="2" xfId="0" applyFont="1" applyBorder="1" applyAlignment="1">
      <alignment horizontal="right" wrapText="1"/>
    </xf>
    <xf numFmtId="164" fontId="7" fillId="0" borderId="2" xfId="0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6" fontId="10" fillId="0" borderId="3" xfId="0" applyNumberFormat="1" applyFont="1" applyBorder="1" applyAlignment="1">
      <alignment horizontal="right" wrapText="1"/>
    </xf>
    <xf numFmtId="166" fontId="1" fillId="0" borderId="2" xfId="0" applyNumberFormat="1" applyFont="1" applyBorder="1" applyAlignment="1">
      <alignment horizontal="right" wrapText="1"/>
    </xf>
    <xf numFmtId="166" fontId="7" fillId="0" borderId="2" xfId="0" applyNumberFormat="1" applyFont="1" applyBorder="1" applyAlignment="1">
      <alignment horizontal="right" wrapText="1"/>
    </xf>
    <xf numFmtId="164" fontId="9" fillId="0" borderId="3" xfId="0" applyFont="1" applyBorder="1" applyAlignment="1">
      <alignment wrapText="1"/>
    </xf>
    <xf numFmtId="164" fontId="9" fillId="0" borderId="1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35" fillId="0" borderId="0" xfId="0" applyFont="1" applyBorder="1" applyAlignment="1">
      <alignment/>
    </xf>
    <xf numFmtId="166" fontId="1" fillId="0" borderId="0" xfId="15" applyNumberFormat="1" applyFont="1" applyFill="1" applyBorder="1" applyAlignment="1" applyProtection="1">
      <alignment horizontal="right" wrapText="1"/>
      <protection/>
    </xf>
    <xf numFmtId="166" fontId="7" fillId="0" borderId="0" xfId="15" applyNumberFormat="1" applyFont="1" applyFill="1" applyBorder="1" applyAlignment="1" applyProtection="1">
      <alignment horizontal="right" wrapText="1"/>
      <protection/>
    </xf>
    <xf numFmtId="164" fontId="1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9" fillId="0" borderId="3" xfId="0" applyFont="1" applyBorder="1" applyAlignment="1">
      <alignment horizontal="center" wrapText="1"/>
    </xf>
    <xf numFmtId="164" fontId="9" fillId="0" borderId="5" xfId="0" applyFont="1" applyBorder="1" applyAlignment="1">
      <alignment wrapText="1"/>
    </xf>
    <xf numFmtId="164" fontId="10" fillId="0" borderId="13" xfId="0" applyFont="1" applyBorder="1" applyAlignment="1">
      <alignment horizontal="right" wrapText="1"/>
    </xf>
    <xf numFmtId="164" fontId="1" fillId="0" borderId="11" xfId="0" applyFont="1" applyBorder="1" applyAlignment="1">
      <alignment wrapText="1"/>
    </xf>
    <xf numFmtId="166" fontId="1" fillId="0" borderId="1" xfId="0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right"/>
    </xf>
    <xf numFmtId="164" fontId="9" fillId="0" borderId="14" xfId="0" applyFont="1" applyBorder="1" applyAlignment="1">
      <alignment wrapText="1"/>
    </xf>
    <xf numFmtId="166" fontId="9" fillId="0" borderId="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horizontal="right" wrapText="1"/>
    </xf>
    <xf numFmtId="164" fontId="9" fillId="0" borderId="0" xfId="0" applyFont="1" applyBorder="1" applyAlignment="1">
      <alignment/>
    </xf>
    <xf numFmtId="167" fontId="9" fillId="0" borderId="0" xfId="0" applyNumberFormat="1" applyFont="1" applyBorder="1" applyAlignment="1">
      <alignment/>
    </xf>
    <xf numFmtId="164" fontId="13" fillId="0" borderId="0" xfId="21" applyFont="1" applyBorder="1">
      <alignment/>
      <protection/>
    </xf>
    <xf numFmtId="164" fontId="7" fillId="0" borderId="0" xfId="21" applyFont="1" applyBorder="1">
      <alignment/>
      <protection/>
    </xf>
    <xf numFmtId="171" fontId="1" fillId="0" borderId="5" xfId="21" applyNumberFormat="1" applyFont="1" applyBorder="1" applyAlignment="1">
      <alignment horizontal="center" wrapText="1"/>
      <protection/>
    </xf>
    <xf numFmtId="171" fontId="1" fillId="0" borderId="1" xfId="21" applyNumberFormat="1" applyFont="1" applyBorder="1" applyAlignment="1">
      <alignment horizontal="center" wrapText="1"/>
      <protection/>
    </xf>
    <xf numFmtId="171" fontId="10" fillId="0" borderId="1" xfId="21" applyNumberFormat="1" applyFont="1" applyBorder="1" applyAlignment="1">
      <alignment horizontal="center" wrapText="1"/>
      <protection/>
    </xf>
    <xf numFmtId="164" fontId="1" fillId="0" borderId="7" xfId="21" applyFont="1" applyBorder="1" applyAlignment="1">
      <alignment vertical="top"/>
      <protection/>
    </xf>
    <xf numFmtId="171" fontId="1" fillId="0" borderId="3" xfId="21" applyNumberFormat="1" applyFont="1" applyBorder="1" applyAlignment="1">
      <alignment horizontal="center" vertical="top" wrapText="1"/>
      <protection/>
    </xf>
    <xf numFmtId="171" fontId="7" fillId="0" borderId="3" xfId="21" applyNumberFormat="1" applyFont="1" applyBorder="1" applyAlignment="1">
      <alignment horizontal="center" vertical="top" wrapText="1"/>
      <protection/>
    </xf>
    <xf numFmtId="164" fontId="11" fillId="0" borderId="0" xfId="21" applyFont="1" applyAlignment="1">
      <alignment vertical="top"/>
      <protection/>
    </xf>
    <xf numFmtId="164" fontId="1" fillId="0" borderId="13" xfId="21" applyFont="1" applyBorder="1">
      <alignment/>
      <protection/>
    </xf>
    <xf numFmtId="166" fontId="1" fillId="0" borderId="0" xfId="21" applyNumberFormat="1" applyFont="1" applyFill="1" applyAlignment="1">
      <alignment horizontal="right"/>
      <protection/>
    </xf>
    <xf numFmtId="164" fontId="1" fillId="0" borderId="10" xfId="21" applyFont="1" applyBorder="1">
      <alignment/>
      <protection/>
    </xf>
    <xf numFmtId="166" fontId="10" fillId="0" borderId="0" xfId="21" applyNumberFormat="1" applyFont="1" applyBorder="1" applyAlignment="1">
      <alignment horizontal="right"/>
      <protection/>
    </xf>
    <xf numFmtId="164" fontId="1" fillId="0" borderId="10" xfId="21" applyFont="1" applyBorder="1" applyAlignment="1">
      <alignment vertical="center" wrapText="1"/>
      <protection/>
    </xf>
    <xf numFmtId="164" fontId="1" fillId="0" borderId="10" xfId="21" applyFont="1" applyBorder="1" applyAlignment="1">
      <alignment wrapText="1"/>
      <protection/>
    </xf>
    <xf numFmtId="171" fontId="1" fillId="0" borderId="2" xfId="21" applyNumberFormat="1" applyFont="1" applyBorder="1" applyAlignment="1">
      <alignment horizontal="center"/>
      <protection/>
    </xf>
    <xf numFmtId="166" fontId="9" fillId="0" borderId="0" xfId="21" applyNumberFormat="1" applyFont="1" applyAlignment="1">
      <alignment horizontal="right"/>
      <protection/>
    </xf>
    <xf numFmtId="164" fontId="10" fillId="0" borderId="7" xfId="21" applyFont="1" applyBorder="1">
      <alignment/>
      <protection/>
    </xf>
    <xf numFmtId="164" fontId="13" fillId="0" borderId="0" xfId="21" applyFont="1">
      <alignment/>
      <protection/>
    </xf>
    <xf numFmtId="171" fontId="1" fillId="0" borderId="10" xfId="21" applyNumberFormat="1" applyFont="1" applyBorder="1" applyAlignment="1">
      <alignment horizontal="left"/>
      <protection/>
    </xf>
    <xf numFmtId="171" fontId="10" fillId="0" borderId="7" xfId="21" applyNumberFormat="1" applyFont="1" applyBorder="1" applyAlignment="1">
      <alignment horizontal="left"/>
      <protection/>
    </xf>
    <xf numFmtId="164" fontId="1" fillId="0" borderId="0" xfId="22">
      <alignment/>
      <protection/>
    </xf>
    <xf numFmtId="164" fontId="1" fillId="0" borderId="2" xfId="22" applyFont="1" applyBorder="1">
      <alignment/>
      <protection/>
    </xf>
    <xf numFmtId="171" fontId="1" fillId="0" borderId="2" xfId="22" applyNumberFormat="1" applyFont="1" applyBorder="1" applyAlignment="1">
      <alignment horizontal="center" wrapText="1"/>
      <protection/>
    </xf>
    <xf numFmtId="171" fontId="10" fillId="0" borderId="2" xfId="22" applyNumberFormat="1" applyFont="1" applyBorder="1" applyAlignment="1">
      <alignment horizontal="center" wrapText="1"/>
      <protection/>
    </xf>
    <xf numFmtId="166" fontId="9" fillId="0" borderId="2" xfId="22" applyNumberFormat="1" applyFont="1" applyBorder="1" applyAlignment="1">
      <alignment horizontal="right"/>
      <protection/>
    </xf>
    <xf numFmtId="166" fontId="10" fillId="0" borderId="2" xfId="22" applyNumberFormat="1" applyFont="1" applyBorder="1" applyAlignment="1">
      <alignment horizontal="right"/>
      <protection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 horizontal="right"/>
    </xf>
    <xf numFmtId="164" fontId="9" fillId="0" borderId="13" xfId="0" applyFont="1" applyBorder="1" applyAlignment="1">
      <alignment/>
    </xf>
    <xf numFmtId="164" fontId="9" fillId="0" borderId="14" xfId="0" applyFont="1" applyBorder="1" applyAlignment="1">
      <alignment/>
    </xf>
    <xf numFmtId="166" fontId="1" fillId="0" borderId="2" xfId="20" applyNumberFormat="1" applyFont="1" applyBorder="1" applyAlignment="1">
      <alignment horizontal="center" vertical="center" wrapText="1"/>
      <protection/>
    </xf>
    <xf numFmtId="166" fontId="7" fillId="0" borderId="2" xfId="20" applyNumberFormat="1" applyFont="1" applyBorder="1" applyAlignment="1">
      <alignment horizontal="center" vertical="center" wrapText="1"/>
      <protection/>
    </xf>
    <xf numFmtId="164" fontId="9" fillId="0" borderId="10" xfId="0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164" fontId="1" fillId="0" borderId="10" xfId="0" applyFont="1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10" xfId="0" applyFont="1" applyBorder="1" applyAlignment="1">
      <alignment wrapText="1"/>
    </xf>
    <xf numFmtId="164" fontId="13" fillId="0" borderId="0" xfId="0" applyFont="1" applyFill="1" applyAlignment="1">
      <alignment/>
    </xf>
    <xf numFmtId="164" fontId="1" fillId="0" borderId="0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8" xfId="0" applyFont="1" applyBorder="1" applyAlignment="1">
      <alignment/>
    </xf>
    <xf numFmtId="166" fontId="1" fillId="0" borderId="3" xfId="20" applyNumberFormat="1" applyFont="1" applyBorder="1" applyAlignment="1">
      <alignment horizontal="center" vertical="center" wrapText="1"/>
      <protection/>
    </xf>
    <xf numFmtId="166" fontId="7" fillId="0" borderId="3" xfId="20" applyNumberFormat="1" applyFont="1" applyBorder="1" applyAlignment="1">
      <alignment horizontal="center" vertical="center" wrapText="1"/>
      <protection/>
    </xf>
    <xf numFmtId="164" fontId="22" fillId="0" borderId="10" xfId="0" applyFont="1" applyBorder="1" applyAlignment="1">
      <alignment/>
    </xf>
    <xf numFmtId="166" fontId="22" fillId="0" borderId="0" xfId="0" applyNumberFormat="1" applyFont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4" fontId="1" fillId="0" borderId="1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3" xfId="0" applyFont="1" applyBorder="1" applyAlignment="1">
      <alignment horizontal="center"/>
    </xf>
    <xf numFmtId="166" fontId="7" fillId="0" borderId="3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4" fontId="36" fillId="0" borderId="0" xfId="0" applyFont="1" applyAlignment="1">
      <alignment/>
    </xf>
    <xf numFmtId="164" fontId="36" fillId="0" borderId="0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SPIEGEL" xfId="20"/>
    <cellStyle name="Standard_Bilanz_E_Entkoppelt_2005_11_17" xfId="21"/>
    <cellStyle name="Standard_GuV_E_Entkoppelt_2005_11_11" xfId="22"/>
    <cellStyle name="Standard_Bilanz_Entkoppelt_2005_11_14" xfId="23"/>
    <cellStyle name="Dezimal_GuV_E_Entkoppelt_2005_11_1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roup%20in%20figures" TargetMode="External" /><Relationship Id="rId2" Type="http://schemas.openxmlformats.org/officeDocument/2006/relationships/hyperlink" Target="Income" TargetMode="External" /><Relationship Id="rId3" Type="http://schemas.openxmlformats.org/officeDocument/2006/relationships/hyperlink" Target="Balance%20Sheets" TargetMode="External" /><Relationship Id="rId4" Type="http://schemas.openxmlformats.org/officeDocument/2006/relationships/hyperlink" Target="Cash%20Flows" TargetMode="External" /><Relationship Id="rId5" Type="http://schemas.openxmlformats.org/officeDocument/2006/relationships/hyperlink" Target="Stockholders%20Equity" TargetMode="External" /><Relationship Id="rId6" Type="http://schemas.openxmlformats.org/officeDocument/2006/relationships/hyperlink" Target="Earnings%20per%20share" TargetMode="External" /><Relationship Id="rId7" Type="http://schemas.openxmlformats.org/officeDocument/2006/relationships/hyperlink" Target="Goodwill" TargetMode="External" /><Relationship Id="rId8" Type="http://schemas.openxmlformats.org/officeDocument/2006/relationships/hyperlink" Target="Central%20performance%20measures" TargetMode="External" /><Relationship Id="rId9" Type="http://schemas.openxmlformats.org/officeDocument/2006/relationships/hyperlink" Target="Sales%20by%20segment" TargetMode="External" /><Relationship Id="rId10" Type="http://schemas.openxmlformats.org/officeDocument/2006/relationships/hyperlink" Target="Capital%20investments%20by%20segment" TargetMode="External" /><Relationship Id="rId11" Type="http://schemas.openxmlformats.org/officeDocument/2006/relationships/hyperlink" Target="Income%20by%20segment" TargetMode="External" /><Relationship Id="rId12" Type="http://schemas.openxmlformats.org/officeDocument/2006/relationships/hyperlink" Target="Segment%20informations%20by%20products%20and%20services" TargetMode="External" /><Relationship Id="rId13" Type="http://schemas.openxmlformats.org/officeDocument/2006/relationships/hyperlink" Target="Segment%20information%20by%20geographical%20area" TargetMode="External" /><Relationship Id="rId14" Type="http://schemas.openxmlformats.org/officeDocument/2006/relationships/hyperlink" Target="Employees%20by%20segment" TargetMode="External" /><Relationship Id="rId15" Type="http://schemas.openxmlformats.org/officeDocument/2006/relationships/hyperlink" Target="Multi%20year%20overview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" sqref="A2"/>
    </sheetView>
  </sheetViews>
  <sheetFormatPr defaultColWidth="11.19921875" defaultRowHeight="14.25"/>
  <cols>
    <col min="1" max="16384" width="10.796875" style="1" customWidth="1"/>
  </cols>
  <sheetData>
    <row r="1" ht="13.5">
      <c r="A1" s="2" t="s">
        <v>0</v>
      </c>
    </row>
    <row r="3" spans="1:4" ht="14.25">
      <c r="A3" s="3" t="s">
        <v>1</v>
      </c>
      <c r="B3" s="3"/>
      <c r="C3" s="3"/>
      <c r="D3" s="3"/>
    </row>
    <row r="4" spans="1:4" ht="14.25">
      <c r="A4" s="3" t="s">
        <v>2</v>
      </c>
      <c r="B4" s="3"/>
      <c r="C4" s="3"/>
      <c r="D4" s="3"/>
    </row>
    <row r="5" spans="1:4" ht="14.25">
      <c r="A5" s="3" t="s">
        <v>3</v>
      </c>
      <c r="B5" s="3"/>
      <c r="C5" s="3"/>
      <c r="D5" s="3"/>
    </row>
    <row r="6" spans="1:4" ht="14.25">
      <c r="A6" s="3" t="s">
        <v>4</v>
      </c>
      <c r="B6" s="3"/>
      <c r="C6" s="3"/>
      <c r="D6" s="3"/>
    </row>
    <row r="7" spans="1:4" ht="14.25">
      <c r="A7" s="3" t="s">
        <v>5</v>
      </c>
      <c r="B7" s="3"/>
      <c r="C7" s="3"/>
      <c r="D7" s="3"/>
    </row>
    <row r="8" spans="1:4" ht="14.25">
      <c r="A8" s="3" t="s">
        <v>6</v>
      </c>
      <c r="B8" s="3"/>
      <c r="C8" s="3"/>
      <c r="D8" s="3"/>
    </row>
    <row r="9" spans="1:4" ht="14.25">
      <c r="A9" s="3" t="s">
        <v>7</v>
      </c>
      <c r="B9" s="3"/>
      <c r="C9" s="3"/>
      <c r="D9" s="3"/>
    </row>
    <row r="10" spans="1:4" ht="14.25">
      <c r="A10" s="3" t="s">
        <v>8</v>
      </c>
      <c r="B10" s="3"/>
      <c r="C10" s="3"/>
      <c r="D10" s="3"/>
    </row>
    <row r="11" spans="1:4" ht="14.25">
      <c r="A11" s="3" t="s">
        <v>9</v>
      </c>
      <c r="B11" s="3"/>
      <c r="C11" s="3"/>
      <c r="D11" s="3"/>
    </row>
    <row r="12" spans="1:4" ht="14.25">
      <c r="A12" s="3" t="s">
        <v>10</v>
      </c>
      <c r="B12" s="3"/>
      <c r="C12" s="3"/>
      <c r="D12" s="3"/>
    </row>
    <row r="13" spans="1:4" ht="14.25">
      <c r="A13" s="3" t="s">
        <v>11</v>
      </c>
      <c r="B13" s="3"/>
      <c r="C13" s="3"/>
      <c r="D13" s="3"/>
    </row>
    <row r="14" spans="1:4" ht="14.25">
      <c r="A14" s="3" t="s">
        <v>12</v>
      </c>
      <c r="B14" s="3"/>
      <c r="C14" s="3"/>
      <c r="D14" s="3"/>
    </row>
    <row r="15" spans="1:4" ht="14.25">
      <c r="A15" s="3" t="s">
        <v>13</v>
      </c>
      <c r="B15" s="3"/>
      <c r="C15" s="3"/>
      <c r="D15" s="3"/>
    </row>
    <row r="16" spans="1:4" ht="14.25">
      <c r="A16" s="3" t="s">
        <v>14</v>
      </c>
      <c r="B16" s="3"/>
      <c r="C16" s="3"/>
      <c r="D16" s="3"/>
    </row>
    <row r="17" spans="1:4" ht="14.25">
      <c r="A17" s="3" t="s">
        <v>15</v>
      </c>
      <c r="B17" s="3"/>
      <c r="C17" s="3"/>
      <c r="D17" s="3"/>
    </row>
    <row r="20" spans="1:4" ht="12.75">
      <c r="A20" s="4" t="s">
        <v>16</v>
      </c>
      <c r="B20" s="4"/>
      <c r="C20" s="4"/>
      <c r="D20" s="4"/>
    </row>
    <row r="21" spans="1:4" ht="12.75">
      <c r="A21" s="5" t="s">
        <v>17</v>
      </c>
      <c r="B21" s="5"/>
      <c r="C21" s="5"/>
      <c r="D21" s="5"/>
    </row>
    <row r="22" spans="1:4" ht="12.75">
      <c r="A22" s="4" t="s">
        <v>18</v>
      </c>
      <c r="B22" s="4"/>
      <c r="C22" s="4"/>
      <c r="D22" s="4"/>
    </row>
    <row r="23" spans="1:4" ht="12.75">
      <c r="A23" s="4" t="s">
        <v>19</v>
      </c>
      <c r="B23" s="4"/>
      <c r="C23" s="4"/>
      <c r="D23" s="4"/>
    </row>
    <row r="24" spans="1:4" ht="12.75">
      <c r="A24" s="4" t="s">
        <v>20</v>
      </c>
      <c r="B24" s="4"/>
      <c r="C24" s="4"/>
      <c r="D24" s="4"/>
    </row>
    <row r="25" spans="1:4" ht="12.75">
      <c r="A25" s="4" t="s">
        <v>21</v>
      </c>
      <c r="B25" s="4"/>
      <c r="C25" s="4"/>
      <c r="D25" s="4"/>
    </row>
    <row r="26" spans="1:4" ht="12.75">
      <c r="A26" s="4" t="s">
        <v>22</v>
      </c>
      <c r="B26" s="4"/>
      <c r="C26" s="4"/>
      <c r="D26" s="4"/>
    </row>
    <row r="27" spans="1:4" ht="12.75">
      <c r="A27" s="4" t="s">
        <v>23</v>
      </c>
      <c r="B27" s="4"/>
      <c r="C27" s="4"/>
      <c r="D27" s="4"/>
    </row>
  </sheetData>
  <sheetProtection/>
  <mergeCells count="8">
    <mergeCell ref="A20:D20"/>
    <mergeCell ref="A21:D21"/>
    <mergeCell ref="A22:D22"/>
    <mergeCell ref="A23:D23"/>
    <mergeCell ref="A24:D24"/>
    <mergeCell ref="A25:D25"/>
    <mergeCell ref="A26:D26"/>
    <mergeCell ref="A27:D27"/>
  </mergeCells>
  <hyperlinks>
    <hyperlink ref="A3" r:id="rId1" display="The Group in figures"/>
    <hyperlink ref="A4" r:id="rId2" display="Consolidated Statements of Income"/>
    <hyperlink ref="A5" r:id="rId3" display="Consolidated Balance Sheets"/>
    <hyperlink ref="A6" r:id="rId4" display="Consolidated Statements of Cash Flows"/>
    <hyperlink ref="A7" r:id="rId5" display="Consolidated Statements of Stockholders' Equity"/>
    <hyperlink ref="A8" r:id="rId6" display="Earnings per share"/>
    <hyperlink ref="A9" r:id="rId7" display="Goodwill"/>
    <hyperlink ref="A10" r:id="rId8" display="Central performance measures (value measures)"/>
    <hyperlink ref="A11" r:id="rId9" display="Sales by segment"/>
    <hyperlink ref="A12" r:id="rId10" display="Capital investments by segment"/>
    <hyperlink ref="A13" r:id="rId11" display="Income by segment"/>
    <hyperlink ref="A14" r:id="rId12" display="Segment informations by products and services"/>
    <hyperlink ref="A15" r:id="rId13" display="Segment information by geographical area"/>
    <hyperlink ref="A16" r:id="rId14" display="Employees by segment"/>
    <hyperlink ref="A17" r:id="rId15" display="Multi-year overview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10.3984375" defaultRowHeight="14.25"/>
  <cols>
    <col min="1" max="1" width="37.796875" style="0" customWidth="1"/>
    <col min="2" max="2" width="11" style="0" customWidth="1"/>
    <col min="3" max="3" width="11.296875" style="0" customWidth="1"/>
    <col min="4" max="16384" width="10.19921875" style="0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spans="1:3" ht="12.75" customHeight="1">
      <c r="A2" s="10" t="s">
        <v>465</v>
      </c>
      <c r="B2" s="11"/>
      <c r="C2" s="11"/>
    </row>
    <row r="3" spans="1:3" ht="15">
      <c r="A3" s="12" t="s">
        <v>9</v>
      </c>
      <c r="B3" s="13"/>
      <c r="C3" s="13"/>
    </row>
    <row r="4" spans="1:3" ht="13.5">
      <c r="A4" s="232"/>
      <c r="B4" s="232"/>
      <c r="C4" s="232"/>
    </row>
    <row r="5" spans="1:3" ht="13.5">
      <c r="A5" s="233" t="s">
        <v>492</v>
      </c>
      <c r="B5" s="234" t="s">
        <v>493</v>
      </c>
      <c r="C5" s="235" t="s">
        <v>494</v>
      </c>
    </row>
    <row r="6" spans="1:3" ht="13.5">
      <c r="A6" s="21" t="s">
        <v>443</v>
      </c>
      <c r="B6" s="236" t="s">
        <v>495</v>
      </c>
      <c r="C6" s="237" t="s">
        <v>496</v>
      </c>
    </row>
    <row r="7" spans="1:3" ht="13.5">
      <c r="A7" s="21" t="s">
        <v>444</v>
      </c>
      <c r="B7" s="23" t="s">
        <v>497</v>
      </c>
      <c r="C7" s="24" t="s">
        <v>498</v>
      </c>
    </row>
    <row r="8" spans="1:3" ht="13.5">
      <c r="A8" s="21" t="s">
        <v>482</v>
      </c>
      <c r="B8" s="23" t="s">
        <v>499</v>
      </c>
      <c r="C8" s="24" t="s">
        <v>500</v>
      </c>
    </row>
    <row r="9" spans="1:3" ht="13.5">
      <c r="A9" s="21" t="s">
        <v>446</v>
      </c>
      <c r="B9" s="23" t="s">
        <v>501</v>
      </c>
      <c r="C9" s="24" t="s">
        <v>502</v>
      </c>
    </row>
    <row r="10" spans="1:3" ht="13.5">
      <c r="A10" s="21" t="s">
        <v>448</v>
      </c>
      <c r="B10" s="23" t="s">
        <v>503</v>
      </c>
      <c r="C10" s="24" t="s">
        <v>504</v>
      </c>
    </row>
    <row r="11" spans="1:3" ht="13.5">
      <c r="A11" s="21" t="s">
        <v>449</v>
      </c>
      <c r="B11" s="23">
        <v>121</v>
      </c>
      <c r="C11" s="24">
        <v>119</v>
      </c>
    </row>
    <row r="12" spans="1:3" s="223" customFormat="1" ht="12.75">
      <c r="A12" s="233" t="s">
        <v>505</v>
      </c>
      <c r="B12" s="238" t="s">
        <v>506</v>
      </c>
      <c r="C12" s="213" t="s">
        <v>507</v>
      </c>
    </row>
    <row r="13" spans="1:3" ht="13.5">
      <c r="A13" s="21" t="s">
        <v>508</v>
      </c>
      <c r="B13" s="23" t="s">
        <v>509</v>
      </c>
      <c r="C13" s="24" t="s">
        <v>510</v>
      </c>
    </row>
    <row r="14" spans="1:3" s="223" customFormat="1" ht="12.75">
      <c r="A14" s="14" t="s">
        <v>511</v>
      </c>
      <c r="B14" s="239" t="s">
        <v>35</v>
      </c>
      <c r="C14" s="240" t="s">
        <v>36</v>
      </c>
    </row>
    <row r="15" spans="1:3" s="223" customFormat="1" ht="12.75">
      <c r="A15" s="14"/>
      <c r="B15" s="241"/>
      <c r="C15" s="242"/>
    </row>
    <row r="16" spans="1:3" s="223" customFormat="1" ht="12.75">
      <c r="A16" s="233"/>
      <c r="B16" s="243" t="s">
        <v>493</v>
      </c>
      <c r="C16" s="244" t="s">
        <v>494</v>
      </c>
    </row>
    <row r="17" spans="1:3" ht="13.5">
      <c r="A17" s="21" t="s">
        <v>443</v>
      </c>
      <c r="B17" s="236" t="s">
        <v>512</v>
      </c>
      <c r="C17" s="237">
        <v>406</v>
      </c>
    </row>
    <row r="18" spans="1:3" ht="13.5">
      <c r="A18" s="21" t="s">
        <v>444</v>
      </c>
      <c r="B18" s="23">
        <v>399</v>
      </c>
      <c r="C18" s="24">
        <v>218</v>
      </c>
    </row>
    <row r="19" spans="1:3" ht="13.5">
      <c r="A19" s="21" t="s">
        <v>482</v>
      </c>
      <c r="B19" s="23">
        <v>619</v>
      </c>
      <c r="C19" s="24">
        <v>635</v>
      </c>
    </row>
    <row r="20" spans="1:3" ht="13.5">
      <c r="A20" s="21" t="s">
        <v>448</v>
      </c>
      <c r="B20" s="23">
        <v>600</v>
      </c>
      <c r="C20" s="24">
        <v>200</v>
      </c>
    </row>
    <row r="21" spans="1:3" ht="13.5">
      <c r="A21" s="21" t="s">
        <v>449</v>
      </c>
      <c r="B21" s="23">
        <v>241</v>
      </c>
      <c r="C21" s="24">
        <v>56</v>
      </c>
    </row>
    <row r="22" spans="1:3" s="223" customFormat="1" ht="12.75">
      <c r="A22" s="233" t="s">
        <v>505</v>
      </c>
      <c r="B22" s="238" t="s">
        <v>513</v>
      </c>
      <c r="C22" s="213" t="s">
        <v>514</v>
      </c>
    </row>
    <row r="23" spans="1:3" ht="13.5">
      <c r="A23" s="21" t="s">
        <v>508</v>
      </c>
      <c r="B23" s="23" t="s">
        <v>515</v>
      </c>
      <c r="C23" s="24" t="s">
        <v>516</v>
      </c>
    </row>
    <row r="24" spans="1:3" s="223" customFormat="1" ht="12.75">
      <c r="A24" s="245" t="s">
        <v>517</v>
      </c>
      <c r="B24" s="241" t="s">
        <v>518</v>
      </c>
      <c r="C24" s="242" t="s">
        <v>519</v>
      </c>
    </row>
    <row r="25" spans="1:3" ht="13.5">
      <c r="A25" s="246"/>
      <c r="B25" s="246"/>
      <c r="C25" s="246"/>
    </row>
    <row r="26" spans="1:3" ht="13.5">
      <c r="A26" s="230" t="s">
        <v>491</v>
      </c>
      <c r="B26" s="230"/>
      <c r="C26" s="230"/>
    </row>
    <row r="27" spans="1:3" ht="13.5">
      <c r="A27" s="4" t="s">
        <v>16</v>
      </c>
      <c r="B27" s="4"/>
      <c r="C27" s="4"/>
    </row>
    <row r="28" spans="1:3" ht="13.5">
      <c r="A28" s="5" t="s">
        <v>17</v>
      </c>
      <c r="B28" s="5"/>
      <c r="C28" s="5"/>
    </row>
    <row r="29" spans="1:3" ht="13.5">
      <c r="A29" s="4" t="s">
        <v>18</v>
      </c>
      <c r="B29" s="4"/>
      <c r="C29" s="4"/>
    </row>
    <row r="30" spans="1:3" ht="13.5">
      <c r="A30" s="4" t="s">
        <v>19</v>
      </c>
      <c r="B30" s="4"/>
      <c r="C30" s="4"/>
    </row>
    <row r="31" spans="1:3" ht="13.5">
      <c r="A31" s="4" t="s">
        <v>20</v>
      </c>
      <c r="B31" s="4"/>
      <c r="C31" s="4"/>
    </row>
    <row r="32" spans="1:3" ht="13.5">
      <c r="A32" s="4" t="s">
        <v>21</v>
      </c>
      <c r="B32" s="4"/>
      <c r="C32" s="4"/>
    </row>
    <row r="33" spans="1:3" ht="13.5">
      <c r="A33" s="4" t="s">
        <v>22</v>
      </c>
      <c r="B33" s="4"/>
      <c r="C33" s="4"/>
    </row>
    <row r="34" spans="1:3" ht="13.5">
      <c r="A34" s="4" t="s">
        <v>23</v>
      </c>
      <c r="B34" s="4"/>
      <c r="C34" s="4"/>
    </row>
    <row r="35" spans="1:3" ht="13.5">
      <c r="A35" s="1"/>
      <c r="B35" s="1"/>
      <c r="C35" s="1"/>
    </row>
  </sheetData>
  <sheetProtection/>
  <mergeCells count="9"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10.3984375" defaultRowHeight="14.25"/>
  <cols>
    <col min="1" max="1" width="39.59765625" style="0" customWidth="1"/>
    <col min="2" max="2" width="11.8984375" style="0" customWidth="1"/>
    <col min="3" max="3" width="12.09765625" style="0" customWidth="1"/>
    <col min="4" max="16384" width="10.19921875" style="0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spans="1:3" ht="15">
      <c r="A2" s="247" t="s">
        <v>465</v>
      </c>
      <c r="B2" s="248"/>
      <c r="C2" s="248"/>
    </row>
    <row r="3" spans="1:3" ht="15">
      <c r="A3" s="247" t="s">
        <v>520</v>
      </c>
      <c r="B3" s="248"/>
      <c r="C3" s="248"/>
    </row>
    <row r="4" spans="1:3" ht="13.5">
      <c r="A4" s="16"/>
      <c r="B4" s="16"/>
      <c r="C4" s="16"/>
    </row>
    <row r="5" spans="1:3" ht="13.5">
      <c r="A5" s="246" t="s">
        <v>492</v>
      </c>
      <c r="B5" s="19" t="s">
        <v>27</v>
      </c>
      <c r="C5" s="20" t="s">
        <v>28</v>
      </c>
    </row>
    <row r="6" spans="1:3" ht="13.5">
      <c r="A6" s="21" t="s">
        <v>443</v>
      </c>
      <c r="B6" s="23">
        <v>729</v>
      </c>
      <c r="C6" s="24">
        <v>753</v>
      </c>
    </row>
    <row r="7" spans="1:3" ht="13.5">
      <c r="A7" s="21" t="s">
        <v>444</v>
      </c>
      <c r="B7" s="23">
        <v>439</v>
      </c>
      <c r="C7" s="24">
        <v>462</v>
      </c>
    </row>
    <row r="8" spans="1:3" ht="13.5">
      <c r="A8" s="21" t="s">
        <v>482</v>
      </c>
      <c r="B8" s="23">
        <v>159</v>
      </c>
      <c r="C8" s="24">
        <v>411</v>
      </c>
    </row>
    <row r="9" spans="1:3" ht="13.5">
      <c r="A9" s="21" t="s">
        <v>446</v>
      </c>
      <c r="B9" s="23">
        <v>214</v>
      </c>
      <c r="C9" s="24">
        <v>119</v>
      </c>
    </row>
    <row r="10" spans="1:3" ht="13.5">
      <c r="A10" s="21" t="s">
        <v>448</v>
      </c>
      <c r="B10" s="23">
        <v>147</v>
      </c>
      <c r="C10" s="24">
        <v>190</v>
      </c>
    </row>
    <row r="11" spans="1:3" ht="13.5">
      <c r="A11" s="21" t="s">
        <v>449</v>
      </c>
      <c r="B11" s="23">
        <v>178</v>
      </c>
      <c r="C11" s="24">
        <v>71</v>
      </c>
    </row>
    <row r="12" spans="1:3" ht="13.5">
      <c r="A12" s="21" t="s">
        <v>521</v>
      </c>
      <c r="B12" s="23" t="s">
        <v>136</v>
      </c>
      <c r="C12" s="24" t="s">
        <v>522</v>
      </c>
    </row>
    <row r="13" spans="1:3" s="223" customFormat="1" ht="12.75">
      <c r="A13" s="233" t="s">
        <v>474</v>
      </c>
      <c r="B13" s="238" t="s">
        <v>77</v>
      </c>
      <c r="C13" s="213" t="s">
        <v>78</v>
      </c>
    </row>
    <row r="14" spans="1:3" ht="13.5">
      <c r="A14" s="21" t="s">
        <v>523</v>
      </c>
      <c r="B14" s="23">
        <v>106</v>
      </c>
      <c r="C14" s="24">
        <v>74</v>
      </c>
    </row>
    <row r="15" spans="1:3" ht="13.5">
      <c r="A15" s="21" t="s">
        <v>524</v>
      </c>
      <c r="B15" s="249" t="s">
        <v>525</v>
      </c>
      <c r="C15" s="250" t="s">
        <v>526</v>
      </c>
    </row>
    <row r="16" spans="1:3" ht="13.5">
      <c r="A16" s="25" t="s">
        <v>527</v>
      </c>
      <c r="B16" s="27">
        <v>303</v>
      </c>
      <c r="C16" s="28">
        <v>336</v>
      </c>
    </row>
    <row r="17" spans="1:3" ht="13.5">
      <c r="A17" s="251" t="s">
        <v>491</v>
      </c>
      <c r="B17" s="251"/>
      <c r="C17" s="251"/>
    </row>
    <row r="18" spans="1:3" ht="13.5">
      <c r="A18" s="252" t="s">
        <v>491</v>
      </c>
      <c r="B18" s="252"/>
      <c r="C18" s="252"/>
    </row>
    <row r="19" spans="1:3" ht="13.5">
      <c r="A19" s="4" t="s">
        <v>16</v>
      </c>
      <c r="B19" s="4"/>
      <c r="C19" s="4"/>
    </row>
    <row r="20" spans="1:3" ht="13.5">
      <c r="A20" s="5" t="s">
        <v>17</v>
      </c>
      <c r="B20" s="5"/>
      <c r="C20" s="5"/>
    </row>
    <row r="21" spans="1:3" ht="13.5">
      <c r="A21" s="4" t="s">
        <v>18</v>
      </c>
      <c r="B21" s="4"/>
      <c r="C21" s="4"/>
    </row>
    <row r="22" spans="1:3" ht="13.5">
      <c r="A22" s="4" t="s">
        <v>19</v>
      </c>
      <c r="B22" s="4"/>
      <c r="C22" s="4"/>
    </row>
    <row r="23" spans="1:3" ht="13.5">
      <c r="A23" s="4" t="s">
        <v>20</v>
      </c>
      <c r="B23" s="4"/>
      <c r="C23" s="4"/>
    </row>
    <row r="24" spans="1:3" ht="13.5">
      <c r="A24" s="4" t="s">
        <v>21</v>
      </c>
      <c r="B24" s="4"/>
      <c r="C24" s="4"/>
    </row>
    <row r="25" spans="1:3" ht="13.5">
      <c r="A25" s="4" t="s">
        <v>22</v>
      </c>
      <c r="B25" s="4"/>
      <c r="C25" s="4"/>
    </row>
    <row r="26" spans="1:3" ht="13.5">
      <c r="A26" s="4" t="s">
        <v>23</v>
      </c>
      <c r="B26" s="4"/>
      <c r="C26" s="4"/>
    </row>
  </sheetData>
  <sheetProtection/>
  <mergeCells count="10"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10.3984375" defaultRowHeight="14.25"/>
  <cols>
    <col min="1" max="1" width="55.5" style="0" customWidth="1"/>
    <col min="2" max="2" width="14.69921875" style="0" customWidth="1"/>
    <col min="3" max="3" width="15.3984375" style="0" customWidth="1"/>
    <col min="4" max="16384" width="10.19921875" style="0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spans="1:3" ht="15">
      <c r="A2" s="247" t="s">
        <v>465</v>
      </c>
      <c r="B2" s="248"/>
      <c r="C2" s="248"/>
    </row>
    <row r="3" spans="1:3" ht="15">
      <c r="A3" s="247" t="s">
        <v>528</v>
      </c>
      <c r="B3" s="248"/>
      <c r="C3" s="248"/>
    </row>
    <row r="4" spans="1:3" ht="13.5">
      <c r="A4" s="253"/>
      <c r="B4" s="253"/>
      <c r="C4" s="253"/>
    </row>
    <row r="5" spans="1:3" ht="17.25" customHeight="1">
      <c r="A5" s="254" t="s">
        <v>529</v>
      </c>
      <c r="B5" s="19" t="s">
        <v>530</v>
      </c>
      <c r="C5" s="255" t="s">
        <v>28</v>
      </c>
    </row>
    <row r="6" spans="1:3" ht="13.5">
      <c r="A6" s="256" t="s">
        <v>443</v>
      </c>
      <c r="B6" s="257">
        <v>916</v>
      </c>
      <c r="C6" s="258" t="s">
        <v>531</v>
      </c>
    </row>
    <row r="7" spans="1:3" ht="13.5">
      <c r="A7" s="256" t="s">
        <v>444</v>
      </c>
      <c r="B7" s="216">
        <v>260</v>
      </c>
      <c r="C7" s="258">
        <v>49</v>
      </c>
    </row>
    <row r="8" spans="1:3" ht="13.5">
      <c r="A8" s="256" t="s">
        <v>482</v>
      </c>
      <c r="B8" s="216">
        <v>88</v>
      </c>
      <c r="C8" s="258">
        <v>172</v>
      </c>
    </row>
    <row r="9" spans="1:3" ht="13.5">
      <c r="A9" s="256" t="s">
        <v>446</v>
      </c>
      <c r="B9" s="216">
        <v>370</v>
      </c>
      <c r="C9" s="258">
        <v>352</v>
      </c>
    </row>
    <row r="10" spans="1:3" ht="13.5">
      <c r="A10" s="256" t="s">
        <v>448</v>
      </c>
      <c r="B10" s="216">
        <v>251</v>
      </c>
      <c r="C10" s="258">
        <v>380</v>
      </c>
    </row>
    <row r="11" spans="1:3" ht="13.5">
      <c r="A11" s="256" t="s">
        <v>449</v>
      </c>
      <c r="B11" s="216" t="s">
        <v>532</v>
      </c>
      <c r="C11" s="258" t="s">
        <v>533</v>
      </c>
    </row>
    <row r="12" spans="1:3" ht="13.5">
      <c r="A12" s="256" t="s">
        <v>521</v>
      </c>
      <c r="B12" s="216" t="s">
        <v>348</v>
      </c>
      <c r="C12" s="258" t="s">
        <v>328</v>
      </c>
    </row>
    <row r="13" spans="1:3" ht="12.75" customHeight="1">
      <c r="A13" s="259" t="s">
        <v>534</v>
      </c>
      <c r="B13" s="260" t="s">
        <v>46</v>
      </c>
      <c r="C13" s="261" t="s">
        <v>47</v>
      </c>
    </row>
    <row r="14" spans="1:3" ht="13.5">
      <c r="A14" s="254"/>
      <c r="B14" s="218"/>
      <c r="C14" s="262"/>
    </row>
    <row r="15" spans="1:3" ht="17.25" customHeight="1">
      <c r="A15" s="14" t="s">
        <v>529</v>
      </c>
      <c r="B15" s="241" t="s">
        <v>530</v>
      </c>
      <c r="C15" s="263" t="s">
        <v>28</v>
      </c>
    </row>
    <row r="16" spans="1:3" ht="13.5">
      <c r="A16" s="21" t="s">
        <v>443</v>
      </c>
      <c r="B16" s="216">
        <v>5</v>
      </c>
      <c r="C16" s="258" t="s">
        <v>535</v>
      </c>
    </row>
    <row r="17" spans="1:3" ht="13.5">
      <c r="A17" s="21" t="s">
        <v>444</v>
      </c>
      <c r="B17" s="216">
        <v>16</v>
      </c>
      <c r="C17" s="258" t="s">
        <v>152</v>
      </c>
    </row>
    <row r="18" spans="1:3" ht="13.5">
      <c r="A18" s="21" t="s">
        <v>482</v>
      </c>
      <c r="B18" s="216" t="s">
        <v>536</v>
      </c>
      <c r="C18" s="258" t="s">
        <v>537</v>
      </c>
    </row>
    <row r="19" spans="1:3" ht="13.5">
      <c r="A19" s="21" t="s">
        <v>448</v>
      </c>
      <c r="B19" s="216">
        <v>23</v>
      </c>
      <c r="C19" s="258" t="s">
        <v>538</v>
      </c>
    </row>
    <row r="20" spans="1:3" ht="13.5">
      <c r="A20" s="21" t="s">
        <v>449</v>
      </c>
      <c r="B20" s="216">
        <v>40</v>
      </c>
      <c r="C20" s="258">
        <v>802</v>
      </c>
    </row>
    <row r="21" spans="1:3" ht="13.5">
      <c r="A21" s="233" t="s">
        <v>539</v>
      </c>
      <c r="B21" s="260">
        <v>74</v>
      </c>
      <c r="C21" s="261">
        <v>442</v>
      </c>
    </row>
    <row r="22" spans="1:3" ht="13.5">
      <c r="A22" s="14"/>
      <c r="B22" s="264"/>
      <c r="C22" s="265"/>
    </row>
    <row r="23" spans="1:3" ht="13.5" customHeight="1">
      <c r="A23" s="30" t="s">
        <v>540</v>
      </c>
      <c r="B23" s="30"/>
      <c r="C23" s="30"/>
    </row>
    <row r="24" spans="1:3" ht="13.5">
      <c r="A24" s="30" t="s">
        <v>541</v>
      </c>
      <c r="B24" s="30"/>
      <c r="C24" s="30"/>
    </row>
    <row r="25" spans="1:3" ht="13.5">
      <c r="A25" s="30"/>
      <c r="B25" s="30"/>
      <c r="C25" s="30"/>
    </row>
    <row r="26" spans="1:3" ht="13.5">
      <c r="A26" s="30"/>
      <c r="B26" s="30"/>
      <c r="C26" s="30"/>
    </row>
    <row r="27" spans="1:3" ht="13.5">
      <c r="A27" s="4" t="s">
        <v>16</v>
      </c>
      <c r="B27" s="4"/>
      <c r="C27" s="4"/>
    </row>
    <row r="28" spans="1:3" ht="13.5">
      <c r="A28" s="5" t="s">
        <v>17</v>
      </c>
      <c r="B28" s="5"/>
      <c r="C28" s="5"/>
    </row>
    <row r="29" spans="1:3" ht="13.5">
      <c r="A29" s="4" t="s">
        <v>18</v>
      </c>
      <c r="B29" s="4"/>
      <c r="C29" s="4"/>
    </row>
    <row r="30" spans="1:3" ht="13.5">
      <c r="A30" s="4" t="s">
        <v>19</v>
      </c>
      <c r="B30" s="4"/>
      <c r="C30" s="4"/>
    </row>
    <row r="31" spans="1:3" ht="13.5">
      <c r="A31" s="4" t="s">
        <v>20</v>
      </c>
      <c r="B31" s="4"/>
      <c r="C31" s="4"/>
    </row>
    <row r="32" spans="1:3" ht="13.5">
      <c r="A32" s="4" t="s">
        <v>21</v>
      </c>
      <c r="B32" s="4"/>
      <c r="C32" s="4"/>
    </row>
    <row r="33" spans="1:3" ht="13.5">
      <c r="A33" s="4" t="s">
        <v>22</v>
      </c>
      <c r="B33" s="4"/>
      <c r="C33" s="4"/>
    </row>
    <row r="34" spans="1:3" ht="13.5">
      <c r="A34" s="4" t="s">
        <v>23</v>
      </c>
      <c r="B34" s="4"/>
      <c r="C34" s="4"/>
    </row>
    <row r="35" spans="1:3" ht="13.5">
      <c r="A35" s="32"/>
      <c r="B35" s="32"/>
      <c r="C35" s="32"/>
    </row>
  </sheetData>
  <sheetProtection/>
  <mergeCells count="11">
    <mergeCell ref="A4:C4"/>
    <mergeCell ref="A23:C23"/>
    <mergeCell ref="A24:C24"/>
    <mergeCell ref="A27:C27"/>
    <mergeCell ref="A28:C28"/>
    <mergeCell ref="A29:C29"/>
    <mergeCell ref="A30:C30"/>
    <mergeCell ref="A31:C31"/>
    <mergeCell ref="A32:C32"/>
    <mergeCell ref="A33:C33"/>
    <mergeCell ref="A34:C34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11.19921875" defaultRowHeight="14.25"/>
  <cols>
    <col min="1" max="1" width="30.19921875" style="75" customWidth="1"/>
    <col min="2" max="2" width="10.796875" style="75" customWidth="1"/>
    <col min="3" max="3" width="9.19921875" style="75" customWidth="1"/>
    <col min="4" max="4" width="12.8984375" style="75" customWidth="1"/>
    <col min="5" max="7" width="7.69921875" style="75" customWidth="1"/>
    <col min="8" max="8" width="11.296875" style="75" customWidth="1"/>
    <col min="9" max="9" width="7.69921875" style="266" customWidth="1"/>
    <col min="10" max="16384" width="10.59765625" style="75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spans="1:3" ht="13.5">
      <c r="A2" s="107" t="s">
        <v>17</v>
      </c>
      <c r="B2" s="86"/>
      <c r="C2" s="86"/>
    </row>
    <row r="3" spans="1:3" ht="13.5">
      <c r="A3" s="107" t="s">
        <v>542</v>
      </c>
      <c r="B3" s="86"/>
      <c r="C3" s="86"/>
    </row>
    <row r="4" spans="1:9" ht="12.75">
      <c r="A4" s="86"/>
      <c r="B4" s="86"/>
      <c r="C4" s="86"/>
      <c r="D4" s="86"/>
      <c r="E4" s="86"/>
      <c r="F4" s="86"/>
      <c r="G4" s="86"/>
      <c r="H4" s="86"/>
      <c r="I4" s="267"/>
    </row>
    <row r="5" spans="1:9" ht="18" customHeight="1">
      <c r="A5" s="160" t="s">
        <v>164</v>
      </c>
      <c r="B5" s="268" t="s">
        <v>543</v>
      </c>
      <c r="C5" s="269" t="s">
        <v>444</v>
      </c>
      <c r="D5" s="269" t="s">
        <v>544</v>
      </c>
      <c r="E5" s="269" t="s">
        <v>446</v>
      </c>
      <c r="F5" s="269" t="s">
        <v>448</v>
      </c>
      <c r="G5" s="269" t="s">
        <v>449</v>
      </c>
      <c r="H5" s="269" t="s">
        <v>521</v>
      </c>
      <c r="I5" s="270" t="s">
        <v>474</v>
      </c>
    </row>
    <row r="6" spans="1:9" s="274" customFormat="1" ht="12.75">
      <c r="A6" s="271"/>
      <c r="B6" s="272"/>
      <c r="C6" s="272"/>
      <c r="D6" s="272"/>
      <c r="E6" s="272"/>
      <c r="F6" s="272"/>
      <c r="G6" s="272"/>
      <c r="H6" s="272"/>
      <c r="I6" s="273"/>
    </row>
    <row r="7" spans="1:9" ht="12.75">
      <c r="A7" s="275" t="s">
        <v>545</v>
      </c>
      <c r="B7" s="80"/>
      <c r="C7" s="276"/>
      <c r="D7" s="80"/>
      <c r="E7" s="80"/>
      <c r="F7" s="95"/>
      <c r="G7" s="80"/>
      <c r="H7" s="80"/>
      <c r="I7" s="96"/>
    </row>
    <row r="8" spans="1:9" ht="12.75">
      <c r="A8" s="277" t="s">
        <v>546</v>
      </c>
      <c r="B8" s="95" t="s">
        <v>547</v>
      </c>
      <c r="C8" s="95" t="s">
        <v>548</v>
      </c>
      <c r="D8" s="95" t="s">
        <v>549</v>
      </c>
      <c r="E8" s="95" t="s">
        <v>550</v>
      </c>
      <c r="F8" s="95" t="s">
        <v>551</v>
      </c>
      <c r="G8" s="95">
        <v>348</v>
      </c>
      <c r="H8" s="95">
        <v>0</v>
      </c>
      <c r="I8" s="278" t="s">
        <v>552</v>
      </c>
    </row>
    <row r="9" spans="1:9" ht="12.75">
      <c r="A9" s="277" t="s">
        <v>553</v>
      </c>
      <c r="B9" s="95" t="s">
        <v>554</v>
      </c>
      <c r="C9" s="95">
        <v>30</v>
      </c>
      <c r="D9" s="95">
        <v>111</v>
      </c>
      <c r="E9" s="95">
        <v>9</v>
      </c>
      <c r="F9" s="95">
        <v>656</v>
      </c>
      <c r="G9" s="95">
        <v>23</v>
      </c>
      <c r="H9" s="95" t="s">
        <v>555</v>
      </c>
      <c r="I9" s="278">
        <v>0</v>
      </c>
    </row>
    <row r="10" spans="1:9" ht="12.75">
      <c r="A10" s="277" t="s">
        <v>556</v>
      </c>
      <c r="B10" s="95" t="s">
        <v>557</v>
      </c>
      <c r="C10" s="95" t="s">
        <v>558</v>
      </c>
      <c r="D10" s="95" t="s">
        <v>559</v>
      </c>
      <c r="E10" s="95" t="s">
        <v>560</v>
      </c>
      <c r="F10" s="95" t="s">
        <v>561</v>
      </c>
      <c r="G10" s="95">
        <v>371</v>
      </c>
      <c r="H10" s="95" t="s">
        <v>555</v>
      </c>
      <c r="I10" s="278" t="s">
        <v>552</v>
      </c>
    </row>
    <row r="11" spans="1:9" ht="12.75">
      <c r="A11" s="277" t="s">
        <v>511</v>
      </c>
      <c r="B11" s="95" t="s">
        <v>562</v>
      </c>
      <c r="C11" s="95" t="s">
        <v>563</v>
      </c>
      <c r="D11" s="95" t="s">
        <v>564</v>
      </c>
      <c r="E11" s="95" t="s">
        <v>560</v>
      </c>
      <c r="F11" s="95" t="s">
        <v>565</v>
      </c>
      <c r="G11" s="95">
        <v>123</v>
      </c>
      <c r="H11" s="95" t="s">
        <v>566</v>
      </c>
      <c r="I11" s="278" t="s">
        <v>106</v>
      </c>
    </row>
    <row r="12" spans="1:9" ht="24.75">
      <c r="A12" s="279" t="s">
        <v>567</v>
      </c>
      <c r="B12" s="95">
        <v>18</v>
      </c>
      <c r="C12" s="95">
        <v>4</v>
      </c>
      <c r="D12" s="95">
        <v>6</v>
      </c>
      <c r="E12" s="95">
        <v>0</v>
      </c>
      <c r="F12" s="95">
        <v>7</v>
      </c>
      <c r="G12" s="95">
        <v>26</v>
      </c>
      <c r="H12" s="95" t="s">
        <v>153</v>
      </c>
      <c r="I12" s="278">
        <v>57</v>
      </c>
    </row>
    <row r="13" spans="1:9" ht="12.75">
      <c r="A13" s="277" t="s">
        <v>568</v>
      </c>
      <c r="B13" s="95">
        <v>86</v>
      </c>
      <c r="C13" s="95">
        <v>26</v>
      </c>
      <c r="D13" s="95">
        <v>99</v>
      </c>
      <c r="E13" s="95">
        <v>23</v>
      </c>
      <c r="F13" s="95">
        <v>33</v>
      </c>
      <c r="G13" s="95">
        <v>356</v>
      </c>
      <c r="H13" s="95" t="s">
        <v>569</v>
      </c>
      <c r="I13" s="278">
        <v>119</v>
      </c>
    </row>
    <row r="14" spans="1:9" ht="12.75">
      <c r="A14" s="277" t="s">
        <v>570</v>
      </c>
      <c r="B14" s="95" t="s">
        <v>571</v>
      </c>
      <c r="C14" s="95" t="s">
        <v>129</v>
      </c>
      <c r="D14" s="95" t="s">
        <v>261</v>
      </c>
      <c r="E14" s="95" t="s">
        <v>572</v>
      </c>
      <c r="F14" s="95" t="s">
        <v>573</v>
      </c>
      <c r="G14" s="95" t="s">
        <v>574</v>
      </c>
      <c r="H14" s="95">
        <v>504</v>
      </c>
      <c r="I14" s="278" t="s">
        <v>575</v>
      </c>
    </row>
    <row r="15" spans="1:9" ht="24.75">
      <c r="A15" s="280" t="s">
        <v>576</v>
      </c>
      <c r="B15" s="95">
        <v>465</v>
      </c>
      <c r="C15" s="95">
        <v>191</v>
      </c>
      <c r="D15" s="95">
        <v>109</v>
      </c>
      <c r="E15" s="95">
        <v>355</v>
      </c>
      <c r="F15" s="95">
        <v>34</v>
      </c>
      <c r="G15" s="95" t="s">
        <v>394</v>
      </c>
      <c r="H15" s="95" t="s">
        <v>90</v>
      </c>
      <c r="I15" s="278">
        <v>800</v>
      </c>
    </row>
    <row r="16" spans="1:9" ht="12.75">
      <c r="A16" s="280" t="s">
        <v>149</v>
      </c>
      <c r="B16" s="95" t="s">
        <v>348</v>
      </c>
      <c r="C16" s="95">
        <v>5</v>
      </c>
      <c r="D16" s="95" t="s">
        <v>577</v>
      </c>
      <c r="E16" s="95">
        <v>0</v>
      </c>
      <c r="F16" s="95" t="s">
        <v>262</v>
      </c>
      <c r="G16" s="95">
        <v>44</v>
      </c>
      <c r="H16" s="95">
        <v>0</v>
      </c>
      <c r="I16" s="278" t="s">
        <v>150</v>
      </c>
    </row>
    <row r="17" spans="1:9" ht="12.75">
      <c r="A17" s="277" t="s">
        <v>578</v>
      </c>
      <c r="B17" s="95" t="s">
        <v>579</v>
      </c>
      <c r="C17" s="95" t="s">
        <v>580</v>
      </c>
      <c r="D17" s="95" t="s">
        <v>581</v>
      </c>
      <c r="E17" s="95" t="s">
        <v>582</v>
      </c>
      <c r="F17" s="95" t="s">
        <v>583</v>
      </c>
      <c r="G17" s="95" t="s">
        <v>584</v>
      </c>
      <c r="H17" s="95" t="s">
        <v>585</v>
      </c>
      <c r="I17" s="278" t="s">
        <v>586</v>
      </c>
    </row>
    <row r="18" spans="1:9" ht="24.75">
      <c r="A18" s="280" t="s">
        <v>587</v>
      </c>
      <c r="B18" s="95">
        <v>765</v>
      </c>
      <c r="C18" s="95">
        <v>317</v>
      </c>
      <c r="D18" s="95">
        <v>164</v>
      </c>
      <c r="E18" s="95">
        <v>45</v>
      </c>
      <c r="F18" s="95">
        <v>185</v>
      </c>
      <c r="G18" s="95">
        <v>73</v>
      </c>
      <c r="H18" s="95">
        <v>0</v>
      </c>
      <c r="I18" s="278" t="s">
        <v>257</v>
      </c>
    </row>
    <row r="19" spans="1:9" ht="24.75">
      <c r="A19" s="280" t="s">
        <v>588</v>
      </c>
      <c r="B19" s="95" t="s">
        <v>589</v>
      </c>
      <c r="C19" s="95" t="s">
        <v>590</v>
      </c>
      <c r="D19" s="95" t="s">
        <v>591</v>
      </c>
      <c r="E19" s="95" t="s">
        <v>573</v>
      </c>
      <c r="F19" s="95" t="s">
        <v>592</v>
      </c>
      <c r="G19" s="95" t="s">
        <v>593</v>
      </c>
      <c r="H19" s="95" t="s">
        <v>456</v>
      </c>
      <c r="I19" s="278" t="s">
        <v>594</v>
      </c>
    </row>
    <row r="20" spans="1:9" ht="24.75">
      <c r="A20" s="280" t="s">
        <v>595</v>
      </c>
      <c r="B20" s="95">
        <v>590</v>
      </c>
      <c r="C20" s="95">
        <v>305</v>
      </c>
      <c r="D20" s="95">
        <v>117</v>
      </c>
      <c r="E20" s="95">
        <v>39</v>
      </c>
      <c r="F20" s="95">
        <v>170</v>
      </c>
      <c r="G20" s="95">
        <v>67</v>
      </c>
      <c r="H20" s="95" t="s">
        <v>152</v>
      </c>
      <c r="I20" s="278" t="s">
        <v>596</v>
      </c>
    </row>
    <row r="21" spans="1:9" ht="12.75">
      <c r="A21" s="277" t="s">
        <v>597</v>
      </c>
      <c r="B21" s="80">
        <v>4</v>
      </c>
      <c r="C21" s="80">
        <v>0</v>
      </c>
      <c r="D21" s="80">
        <v>0</v>
      </c>
      <c r="E21" s="80">
        <v>3</v>
      </c>
      <c r="F21" s="80">
        <v>0</v>
      </c>
      <c r="G21" s="80">
        <v>0</v>
      </c>
      <c r="H21" s="80">
        <v>0</v>
      </c>
      <c r="I21" s="278">
        <v>7</v>
      </c>
    </row>
    <row r="22" spans="1:9" ht="12.75">
      <c r="A22" s="277" t="s">
        <v>598</v>
      </c>
      <c r="B22" s="80">
        <v>84</v>
      </c>
      <c r="C22" s="80">
        <v>14</v>
      </c>
      <c r="D22" s="80">
        <v>16</v>
      </c>
      <c r="E22" s="80">
        <v>90</v>
      </c>
      <c r="F22" s="80">
        <v>167</v>
      </c>
      <c r="G22" s="80">
        <v>7</v>
      </c>
      <c r="H22" s="80" t="s">
        <v>577</v>
      </c>
      <c r="I22" s="278">
        <v>315</v>
      </c>
    </row>
    <row r="23" spans="1:9" ht="12.75">
      <c r="A23" s="166"/>
      <c r="B23" s="89"/>
      <c r="C23" s="89"/>
      <c r="D23" s="89"/>
      <c r="E23" s="89"/>
      <c r="F23" s="89"/>
      <c r="G23" s="89"/>
      <c r="H23" s="89"/>
      <c r="I23" s="90"/>
    </row>
    <row r="24" spans="1:9" ht="12.75">
      <c r="A24" s="275" t="s">
        <v>599</v>
      </c>
      <c r="B24" s="95"/>
      <c r="C24" s="276"/>
      <c r="D24" s="80"/>
      <c r="E24" s="80"/>
      <c r="F24" s="95"/>
      <c r="G24" s="80"/>
      <c r="H24" s="80"/>
      <c r="I24" s="278"/>
    </row>
    <row r="25" spans="1:9" ht="12.75">
      <c r="A25" s="277" t="s">
        <v>546</v>
      </c>
      <c r="B25" s="95" t="s">
        <v>600</v>
      </c>
      <c r="C25" s="95" t="s">
        <v>601</v>
      </c>
      <c r="D25" s="95" t="s">
        <v>602</v>
      </c>
      <c r="E25" s="95" t="s">
        <v>603</v>
      </c>
      <c r="F25" s="95" t="s">
        <v>604</v>
      </c>
      <c r="G25" s="95">
        <v>346</v>
      </c>
      <c r="H25" s="95">
        <v>0</v>
      </c>
      <c r="I25" s="278" t="s">
        <v>605</v>
      </c>
    </row>
    <row r="26" spans="1:9" ht="12.75">
      <c r="A26" s="277" t="s">
        <v>553</v>
      </c>
      <c r="B26" s="95" t="s">
        <v>606</v>
      </c>
      <c r="C26" s="95">
        <v>46</v>
      </c>
      <c r="D26" s="95">
        <v>21</v>
      </c>
      <c r="E26" s="95">
        <v>6</v>
      </c>
      <c r="F26" s="95">
        <v>665</v>
      </c>
      <c r="G26" s="95">
        <v>16</v>
      </c>
      <c r="H26" s="95" t="s">
        <v>607</v>
      </c>
      <c r="I26" s="278">
        <v>0</v>
      </c>
    </row>
    <row r="27" spans="1:9" ht="12.75">
      <c r="A27" s="277" t="s">
        <v>556</v>
      </c>
      <c r="B27" s="95" t="s">
        <v>608</v>
      </c>
      <c r="C27" s="95" t="s">
        <v>609</v>
      </c>
      <c r="D27" s="95" t="s">
        <v>610</v>
      </c>
      <c r="E27" s="95" t="s">
        <v>501</v>
      </c>
      <c r="F27" s="95" t="s">
        <v>611</v>
      </c>
      <c r="G27" s="95">
        <v>362</v>
      </c>
      <c r="H27" s="95" t="s">
        <v>607</v>
      </c>
      <c r="I27" s="278" t="s">
        <v>605</v>
      </c>
    </row>
    <row r="28" spans="1:9" ht="12.75">
      <c r="A28" s="277" t="s">
        <v>511</v>
      </c>
      <c r="B28" s="95" t="s">
        <v>495</v>
      </c>
      <c r="C28" s="95" t="s">
        <v>497</v>
      </c>
      <c r="D28" s="95" t="s">
        <v>499</v>
      </c>
      <c r="E28" s="95" t="s">
        <v>501</v>
      </c>
      <c r="F28" s="95" t="s">
        <v>503</v>
      </c>
      <c r="G28" s="95">
        <v>121</v>
      </c>
      <c r="H28" s="95" t="s">
        <v>509</v>
      </c>
      <c r="I28" s="278" t="s">
        <v>35</v>
      </c>
    </row>
    <row r="29" spans="1:9" ht="24.75">
      <c r="A29" s="279" t="s">
        <v>567</v>
      </c>
      <c r="B29" s="95">
        <v>15</v>
      </c>
      <c r="C29" s="95">
        <v>2</v>
      </c>
      <c r="D29" s="95" t="s">
        <v>456</v>
      </c>
      <c r="E29" s="95">
        <v>0</v>
      </c>
      <c r="F29" s="95">
        <v>22</v>
      </c>
      <c r="G29" s="95" t="s">
        <v>343</v>
      </c>
      <c r="H29" s="95" t="s">
        <v>262</v>
      </c>
      <c r="I29" s="278">
        <v>20</v>
      </c>
    </row>
    <row r="30" spans="1:9" ht="12.75">
      <c r="A30" s="277" t="s">
        <v>568</v>
      </c>
      <c r="B30" s="95">
        <v>61</v>
      </c>
      <c r="C30" s="95">
        <v>23</v>
      </c>
      <c r="D30" s="95">
        <v>79</v>
      </c>
      <c r="E30" s="95">
        <v>21</v>
      </c>
      <c r="F30" s="95">
        <v>45</v>
      </c>
      <c r="G30" s="95">
        <v>310</v>
      </c>
      <c r="H30" s="95" t="s">
        <v>612</v>
      </c>
      <c r="I30" s="278">
        <v>80</v>
      </c>
    </row>
    <row r="31" spans="1:9" ht="12.75">
      <c r="A31" s="277" t="s">
        <v>570</v>
      </c>
      <c r="B31" s="95" t="s">
        <v>613</v>
      </c>
      <c r="C31" s="95" t="s">
        <v>146</v>
      </c>
      <c r="D31" s="95" t="s">
        <v>614</v>
      </c>
      <c r="E31" s="95" t="s">
        <v>147</v>
      </c>
      <c r="F31" s="95" t="s">
        <v>615</v>
      </c>
      <c r="G31" s="95" t="s">
        <v>616</v>
      </c>
      <c r="H31" s="95">
        <v>459</v>
      </c>
      <c r="I31" s="278" t="s">
        <v>617</v>
      </c>
    </row>
    <row r="32" spans="1:9" ht="24.75">
      <c r="A32" s="280" t="s">
        <v>576</v>
      </c>
      <c r="B32" s="95">
        <v>916</v>
      </c>
      <c r="C32" s="95">
        <v>260</v>
      </c>
      <c r="D32" s="95">
        <v>88</v>
      </c>
      <c r="E32" s="95">
        <v>370</v>
      </c>
      <c r="F32" s="95">
        <v>251</v>
      </c>
      <c r="G32" s="95" t="s">
        <v>532</v>
      </c>
      <c r="H32" s="95" t="s">
        <v>348</v>
      </c>
      <c r="I32" s="278" t="s">
        <v>46</v>
      </c>
    </row>
    <row r="33" spans="1:9" ht="12.75">
      <c r="A33" s="280" t="s">
        <v>149</v>
      </c>
      <c r="B33" s="95">
        <v>5</v>
      </c>
      <c r="C33" s="95">
        <v>16</v>
      </c>
      <c r="D33" s="95" t="s">
        <v>536</v>
      </c>
      <c r="E33" s="95">
        <v>0</v>
      </c>
      <c r="F33" s="95">
        <v>23</v>
      </c>
      <c r="G33" s="95">
        <v>40</v>
      </c>
      <c r="H33" s="95">
        <v>0</v>
      </c>
      <c r="I33" s="278">
        <v>74</v>
      </c>
    </row>
    <row r="34" spans="1:9" ht="12.75">
      <c r="A34" s="277" t="s">
        <v>578</v>
      </c>
      <c r="B34" s="95" t="s">
        <v>618</v>
      </c>
      <c r="C34" s="95" t="s">
        <v>619</v>
      </c>
      <c r="D34" s="95" t="s">
        <v>620</v>
      </c>
      <c r="E34" s="95" t="s">
        <v>621</v>
      </c>
      <c r="F34" s="95" t="s">
        <v>622</v>
      </c>
      <c r="G34" s="95" t="s">
        <v>623</v>
      </c>
      <c r="H34" s="95" t="s">
        <v>624</v>
      </c>
      <c r="I34" s="278" t="s">
        <v>201</v>
      </c>
    </row>
    <row r="35" spans="1:9" ht="24.75">
      <c r="A35" s="280" t="s">
        <v>587</v>
      </c>
      <c r="B35" s="95">
        <v>788</v>
      </c>
      <c r="C35" s="95">
        <v>319</v>
      </c>
      <c r="D35" s="95">
        <v>125</v>
      </c>
      <c r="E35" s="95">
        <v>51</v>
      </c>
      <c r="F35" s="95">
        <v>144</v>
      </c>
      <c r="G35" s="95">
        <v>91</v>
      </c>
      <c r="H35" s="95" t="s">
        <v>343</v>
      </c>
      <c r="I35" s="278" t="s">
        <v>258</v>
      </c>
    </row>
    <row r="36" spans="1:9" ht="24.75">
      <c r="A36" s="280" t="s">
        <v>588</v>
      </c>
      <c r="B36" s="95" t="s">
        <v>625</v>
      </c>
      <c r="C36" s="95" t="s">
        <v>626</v>
      </c>
      <c r="D36" s="95" t="s">
        <v>627</v>
      </c>
      <c r="E36" s="95" t="s">
        <v>628</v>
      </c>
      <c r="F36" s="95" t="s">
        <v>629</v>
      </c>
      <c r="G36" s="95">
        <v>90</v>
      </c>
      <c r="H36" s="95" t="s">
        <v>456</v>
      </c>
      <c r="I36" s="278" t="s">
        <v>630</v>
      </c>
    </row>
    <row r="37" spans="1:9" ht="24.75">
      <c r="A37" s="280" t="s">
        <v>595</v>
      </c>
      <c r="B37" s="95">
        <v>685</v>
      </c>
      <c r="C37" s="95">
        <v>380</v>
      </c>
      <c r="D37" s="95">
        <v>117</v>
      </c>
      <c r="E37" s="95">
        <v>56</v>
      </c>
      <c r="F37" s="95">
        <v>131</v>
      </c>
      <c r="G37" s="95">
        <v>73</v>
      </c>
      <c r="H37" s="95" t="s">
        <v>306</v>
      </c>
      <c r="I37" s="278" t="s">
        <v>197</v>
      </c>
    </row>
    <row r="38" spans="1:9" ht="12.75">
      <c r="A38" s="277" t="s">
        <v>597</v>
      </c>
      <c r="B38" s="80">
        <v>0</v>
      </c>
      <c r="C38" s="80">
        <v>0</v>
      </c>
      <c r="D38" s="80">
        <v>7</v>
      </c>
      <c r="E38" s="80">
        <v>0</v>
      </c>
      <c r="F38" s="80">
        <v>6</v>
      </c>
      <c r="G38" s="80">
        <v>0</v>
      </c>
      <c r="H38" s="80">
        <v>0</v>
      </c>
      <c r="I38" s="278">
        <v>13</v>
      </c>
    </row>
    <row r="39" spans="1:9" ht="12.75">
      <c r="A39" s="277" t="s">
        <v>598</v>
      </c>
      <c r="B39" s="80">
        <v>44</v>
      </c>
      <c r="C39" s="80">
        <v>59</v>
      </c>
      <c r="D39" s="80">
        <v>35</v>
      </c>
      <c r="E39" s="80">
        <v>158</v>
      </c>
      <c r="F39" s="80">
        <v>10</v>
      </c>
      <c r="G39" s="80">
        <v>105</v>
      </c>
      <c r="H39" s="80" t="s">
        <v>631</v>
      </c>
      <c r="I39" s="278">
        <v>290</v>
      </c>
    </row>
    <row r="40" spans="1:9" ht="12.75">
      <c r="A40" s="166"/>
      <c r="B40" s="89"/>
      <c r="C40" s="89"/>
      <c r="D40" s="89"/>
      <c r="E40" s="89"/>
      <c r="F40" s="89"/>
      <c r="G40" s="89"/>
      <c r="H40" s="89"/>
      <c r="I40" s="98"/>
    </row>
    <row r="41" spans="1:9" ht="12.75">
      <c r="A41" s="275" t="s">
        <v>632</v>
      </c>
      <c r="B41" s="95"/>
      <c r="C41" s="276"/>
      <c r="D41" s="80"/>
      <c r="E41" s="80"/>
      <c r="F41" s="95"/>
      <c r="G41" s="80"/>
      <c r="H41" s="80"/>
      <c r="I41" s="278"/>
    </row>
    <row r="42" spans="1:9" ht="12.75">
      <c r="A42" s="277" t="s">
        <v>546</v>
      </c>
      <c r="B42" s="95" t="s">
        <v>633</v>
      </c>
      <c r="C42" s="95" t="s">
        <v>634</v>
      </c>
      <c r="D42" s="95" t="s">
        <v>635</v>
      </c>
      <c r="E42" s="95" t="s">
        <v>636</v>
      </c>
      <c r="F42" s="95" t="s">
        <v>637</v>
      </c>
      <c r="G42" s="95">
        <v>161</v>
      </c>
      <c r="H42" s="95">
        <v>0</v>
      </c>
      <c r="I42" s="278" t="s">
        <v>638</v>
      </c>
    </row>
    <row r="43" spans="1:9" ht="12.75">
      <c r="A43" s="277" t="s">
        <v>553</v>
      </c>
      <c r="B43" s="95" t="s">
        <v>639</v>
      </c>
      <c r="C43" s="95">
        <v>33</v>
      </c>
      <c r="D43" s="95">
        <v>19</v>
      </c>
      <c r="E43" s="95">
        <v>5</v>
      </c>
      <c r="F43" s="95">
        <v>654</v>
      </c>
      <c r="G43" s="95">
        <v>14</v>
      </c>
      <c r="H43" s="95" t="s">
        <v>640</v>
      </c>
      <c r="I43" s="278">
        <v>0</v>
      </c>
    </row>
    <row r="44" spans="1:9" ht="12.75">
      <c r="A44" s="277" t="s">
        <v>556</v>
      </c>
      <c r="B44" s="95" t="s">
        <v>641</v>
      </c>
      <c r="C44" s="95" t="s">
        <v>642</v>
      </c>
      <c r="D44" s="95" t="s">
        <v>643</v>
      </c>
      <c r="E44" s="95" t="s">
        <v>502</v>
      </c>
      <c r="F44" s="95" t="s">
        <v>644</v>
      </c>
      <c r="G44" s="95">
        <v>175</v>
      </c>
      <c r="H44" s="95" t="s">
        <v>640</v>
      </c>
      <c r="I44" s="278" t="s">
        <v>638</v>
      </c>
    </row>
    <row r="45" spans="1:9" ht="12.75">
      <c r="A45" s="277" t="s">
        <v>511</v>
      </c>
      <c r="B45" s="95" t="s">
        <v>496</v>
      </c>
      <c r="C45" s="95" t="s">
        <v>498</v>
      </c>
      <c r="D45" s="95" t="s">
        <v>500</v>
      </c>
      <c r="E45" s="95" t="s">
        <v>502</v>
      </c>
      <c r="F45" s="95" t="s">
        <v>504</v>
      </c>
      <c r="G45" s="95">
        <v>119</v>
      </c>
      <c r="H45" s="95" t="s">
        <v>510</v>
      </c>
      <c r="I45" s="278" t="s">
        <v>36</v>
      </c>
    </row>
    <row r="46" spans="1:9" ht="24.75">
      <c r="A46" s="279" t="s">
        <v>567</v>
      </c>
      <c r="B46" s="95">
        <v>21</v>
      </c>
      <c r="C46" s="95">
        <v>3</v>
      </c>
      <c r="D46" s="95">
        <v>1</v>
      </c>
      <c r="E46" s="95">
        <v>0</v>
      </c>
      <c r="F46" s="95">
        <v>33</v>
      </c>
      <c r="G46" s="95">
        <v>0</v>
      </c>
      <c r="H46" s="95" t="s">
        <v>645</v>
      </c>
      <c r="I46" s="278">
        <v>37</v>
      </c>
    </row>
    <row r="47" spans="1:9" ht="12.75">
      <c r="A47" s="277" t="s">
        <v>568</v>
      </c>
      <c r="B47" s="95">
        <v>63</v>
      </c>
      <c r="C47" s="95">
        <v>29</v>
      </c>
      <c r="D47" s="95">
        <v>120</v>
      </c>
      <c r="E47" s="95">
        <v>29</v>
      </c>
      <c r="F47" s="95">
        <v>49</v>
      </c>
      <c r="G47" s="95">
        <v>367</v>
      </c>
      <c r="H47" s="95" t="s">
        <v>646</v>
      </c>
      <c r="I47" s="278">
        <v>138</v>
      </c>
    </row>
    <row r="48" spans="1:9" ht="12.75">
      <c r="A48" s="277" t="s">
        <v>570</v>
      </c>
      <c r="B48" s="95" t="s">
        <v>647</v>
      </c>
      <c r="C48" s="95" t="s">
        <v>301</v>
      </c>
      <c r="D48" s="95" t="s">
        <v>648</v>
      </c>
      <c r="E48" s="95" t="s">
        <v>649</v>
      </c>
      <c r="F48" s="95" t="s">
        <v>650</v>
      </c>
      <c r="G48" s="95" t="s">
        <v>651</v>
      </c>
      <c r="H48" s="95">
        <v>519</v>
      </c>
      <c r="I48" s="278" t="s">
        <v>652</v>
      </c>
    </row>
    <row r="49" spans="1:9" ht="24.75">
      <c r="A49" s="280" t="s">
        <v>576</v>
      </c>
      <c r="B49" s="95" t="s">
        <v>653</v>
      </c>
      <c r="C49" s="95">
        <v>49</v>
      </c>
      <c r="D49" s="95">
        <v>172</v>
      </c>
      <c r="E49" s="95">
        <v>352</v>
      </c>
      <c r="F49" s="95">
        <v>380</v>
      </c>
      <c r="G49" s="95" t="s">
        <v>533</v>
      </c>
      <c r="H49" s="95" t="s">
        <v>328</v>
      </c>
      <c r="I49" s="278" t="s">
        <v>47</v>
      </c>
    </row>
    <row r="50" spans="1:9" ht="12.75">
      <c r="A50" s="280" t="s">
        <v>149</v>
      </c>
      <c r="B50" s="95" t="s">
        <v>535</v>
      </c>
      <c r="C50" s="95" t="s">
        <v>152</v>
      </c>
      <c r="D50" s="95" t="s">
        <v>537</v>
      </c>
      <c r="E50" s="95">
        <v>0</v>
      </c>
      <c r="F50" s="95" t="s">
        <v>538</v>
      </c>
      <c r="G50" s="95">
        <v>802</v>
      </c>
      <c r="H50" s="95">
        <v>0</v>
      </c>
      <c r="I50" s="278">
        <v>442</v>
      </c>
    </row>
    <row r="51" spans="1:9" ht="12.75">
      <c r="A51" s="277" t="s">
        <v>578</v>
      </c>
      <c r="B51" s="95" t="s">
        <v>654</v>
      </c>
      <c r="C51" s="95" t="s">
        <v>655</v>
      </c>
      <c r="D51" s="95" t="s">
        <v>656</v>
      </c>
      <c r="E51" s="95" t="s">
        <v>657</v>
      </c>
      <c r="F51" s="95" t="s">
        <v>658</v>
      </c>
      <c r="G51" s="95" t="s">
        <v>659</v>
      </c>
      <c r="H51" s="95" t="s">
        <v>660</v>
      </c>
      <c r="I51" s="278" t="s">
        <v>202</v>
      </c>
    </row>
    <row r="52" spans="1:9" ht="24.75">
      <c r="A52" s="280" t="s">
        <v>587</v>
      </c>
      <c r="B52" s="95">
        <v>807</v>
      </c>
      <c r="C52" s="95">
        <v>407</v>
      </c>
      <c r="D52" s="95">
        <v>301</v>
      </c>
      <c r="E52" s="95">
        <v>51</v>
      </c>
      <c r="F52" s="95">
        <v>118</v>
      </c>
      <c r="G52" s="95">
        <v>514</v>
      </c>
      <c r="H52" s="95">
        <v>0</v>
      </c>
      <c r="I52" s="278" t="s">
        <v>259</v>
      </c>
    </row>
    <row r="53" spans="1:9" ht="24.75">
      <c r="A53" s="280" t="s">
        <v>588</v>
      </c>
      <c r="B53" s="95" t="s">
        <v>661</v>
      </c>
      <c r="C53" s="95" t="s">
        <v>662</v>
      </c>
      <c r="D53" s="95" t="s">
        <v>663</v>
      </c>
      <c r="E53" s="95" t="s">
        <v>300</v>
      </c>
      <c r="F53" s="95" t="s">
        <v>136</v>
      </c>
      <c r="G53" s="95" t="s">
        <v>664</v>
      </c>
      <c r="H53" s="95" t="s">
        <v>343</v>
      </c>
      <c r="I53" s="278" t="s">
        <v>665</v>
      </c>
    </row>
    <row r="54" spans="1:9" ht="24.75">
      <c r="A54" s="280" t="s">
        <v>595</v>
      </c>
      <c r="B54" s="95">
        <v>727</v>
      </c>
      <c r="C54" s="95">
        <v>375</v>
      </c>
      <c r="D54" s="95">
        <v>171</v>
      </c>
      <c r="E54" s="95">
        <v>64</v>
      </c>
      <c r="F54" s="95">
        <v>179</v>
      </c>
      <c r="G54" s="95">
        <v>32</v>
      </c>
      <c r="H54" s="95" t="s">
        <v>666</v>
      </c>
      <c r="I54" s="278" t="s">
        <v>667</v>
      </c>
    </row>
    <row r="55" spans="1:9" ht="12.75">
      <c r="A55" s="277" t="s">
        <v>597</v>
      </c>
      <c r="B55" s="80">
        <v>0</v>
      </c>
      <c r="C55" s="80">
        <v>6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278">
        <v>6</v>
      </c>
    </row>
    <row r="56" spans="1:9" ht="12.75">
      <c r="A56" s="277" t="s">
        <v>598</v>
      </c>
      <c r="B56" s="80">
        <v>26</v>
      </c>
      <c r="C56" s="80">
        <v>81</v>
      </c>
      <c r="D56" s="80">
        <v>240</v>
      </c>
      <c r="E56" s="80">
        <v>55</v>
      </c>
      <c r="F56" s="80">
        <v>11</v>
      </c>
      <c r="G56" s="80">
        <v>39</v>
      </c>
      <c r="H56" s="80" t="s">
        <v>668</v>
      </c>
      <c r="I56" s="278">
        <v>330</v>
      </c>
    </row>
    <row r="57" spans="1:9" ht="12.75">
      <c r="A57" s="166"/>
      <c r="B57" s="89"/>
      <c r="C57" s="89"/>
      <c r="D57" s="89"/>
      <c r="E57" s="89"/>
      <c r="F57" s="89"/>
      <c r="G57" s="89"/>
      <c r="H57" s="89"/>
      <c r="I57" s="98"/>
    </row>
    <row r="58" spans="1:9" ht="12.75">
      <c r="A58" s="86"/>
      <c r="B58" s="86"/>
      <c r="C58" s="86"/>
      <c r="D58" s="86"/>
      <c r="E58" s="86"/>
      <c r="F58" s="86"/>
      <c r="G58" s="86"/>
      <c r="H58" s="86"/>
      <c r="I58" s="267"/>
    </row>
    <row r="59" spans="1:9" ht="12.75">
      <c r="A59" s="79"/>
      <c r="B59" s="86"/>
      <c r="C59" s="86"/>
      <c r="D59" s="86"/>
      <c r="E59" s="86"/>
      <c r="F59" s="86"/>
      <c r="G59" s="86"/>
      <c r="H59" s="86"/>
      <c r="I59" s="267"/>
    </row>
    <row r="60" spans="1:9" ht="12.75">
      <c r="A60" s="86"/>
      <c r="B60" s="86"/>
      <c r="C60" s="86"/>
      <c r="D60" s="86"/>
      <c r="E60" s="86"/>
      <c r="F60" s="86"/>
      <c r="G60" s="86"/>
      <c r="H60" s="86"/>
      <c r="I60" s="267"/>
    </row>
    <row r="61" spans="1:9" ht="12.75">
      <c r="A61" s="68" t="s">
        <v>16</v>
      </c>
      <c r="B61" s="86"/>
      <c r="C61" s="86"/>
      <c r="D61" s="86"/>
      <c r="E61" s="86"/>
      <c r="F61" s="86"/>
      <c r="G61" s="86"/>
      <c r="H61" s="86"/>
      <c r="I61" s="267"/>
    </row>
    <row r="62" spans="1:9" ht="12.75">
      <c r="A62" s="103" t="s">
        <v>17</v>
      </c>
      <c r="B62" s="86"/>
      <c r="C62" s="86"/>
      <c r="D62" s="86"/>
      <c r="E62" s="86"/>
      <c r="F62" s="86"/>
      <c r="G62" s="86"/>
      <c r="H62" s="86"/>
      <c r="I62" s="267"/>
    </row>
    <row r="63" spans="1:9" ht="12.75">
      <c r="A63" s="68" t="s">
        <v>18</v>
      </c>
      <c r="B63" s="86"/>
      <c r="C63" s="86"/>
      <c r="D63" s="86"/>
      <c r="E63" s="86"/>
      <c r="F63" s="86"/>
      <c r="G63" s="86"/>
      <c r="H63" s="86"/>
      <c r="I63" s="267"/>
    </row>
    <row r="64" spans="1:9" ht="12.75">
      <c r="A64" s="68" t="s">
        <v>19</v>
      </c>
      <c r="B64" s="86"/>
      <c r="C64" s="86"/>
      <c r="D64" s="86"/>
      <c r="E64" s="86"/>
      <c r="F64" s="86"/>
      <c r="G64" s="86"/>
      <c r="H64" s="86"/>
      <c r="I64" s="267"/>
    </row>
    <row r="65" spans="1:9" ht="12.75">
      <c r="A65" s="68" t="s">
        <v>20</v>
      </c>
      <c r="B65" s="86"/>
      <c r="C65" s="86"/>
      <c r="D65" s="86"/>
      <c r="E65" s="86"/>
      <c r="F65" s="86"/>
      <c r="G65" s="86"/>
      <c r="H65" s="86"/>
      <c r="I65" s="267"/>
    </row>
    <row r="66" spans="1:9" ht="12.75">
      <c r="A66" s="68" t="s">
        <v>21</v>
      </c>
      <c r="B66" s="86"/>
      <c r="C66" s="86"/>
      <c r="D66" s="86"/>
      <c r="E66" s="86"/>
      <c r="F66" s="86"/>
      <c r="G66" s="86"/>
      <c r="H66" s="86"/>
      <c r="I66" s="267"/>
    </row>
    <row r="67" spans="1:9" ht="12.75">
      <c r="A67" s="68" t="s">
        <v>22</v>
      </c>
      <c r="B67" s="86"/>
      <c r="C67" s="86"/>
      <c r="D67" s="86"/>
      <c r="E67" s="86"/>
      <c r="F67" s="86"/>
      <c r="G67" s="86"/>
      <c r="H67" s="86"/>
      <c r="I67" s="267"/>
    </row>
    <row r="68" spans="1:9" ht="12.75">
      <c r="A68" s="68" t="s">
        <v>23</v>
      </c>
      <c r="B68" s="86"/>
      <c r="C68" s="86"/>
      <c r="D68" s="86"/>
      <c r="E68" s="86"/>
      <c r="F68" s="86"/>
      <c r="G68" s="86"/>
      <c r="H68" s="86"/>
      <c r="I68" s="267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11.19921875" defaultRowHeight="14.25"/>
  <cols>
    <col min="1" max="1" width="30.5" style="75" customWidth="1"/>
    <col min="2" max="2" width="10.59765625" style="75" customWidth="1"/>
    <col min="3" max="3" width="12.3984375" style="75" customWidth="1"/>
    <col min="4" max="4" width="10.59765625" style="75" customWidth="1"/>
    <col min="5" max="5" width="12" style="75" customWidth="1"/>
    <col min="6" max="16384" width="10.59765625" style="75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spans="1:2" ht="13.5">
      <c r="A2" s="107" t="s">
        <v>17</v>
      </c>
      <c r="B2" s="86"/>
    </row>
    <row r="3" spans="1:2" ht="13.5">
      <c r="A3" s="107" t="s">
        <v>13</v>
      </c>
      <c r="B3" s="86"/>
    </row>
    <row r="4" spans="1:6" ht="12.75">
      <c r="A4" s="86"/>
      <c r="B4" s="86"/>
      <c r="C4" s="86"/>
      <c r="D4" s="86"/>
      <c r="E4" s="86"/>
      <c r="F4" s="86"/>
    </row>
    <row r="5" spans="1:6" ht="19.5" customHeight="1">
      <c r="A5" s="275" t="s">
        <v>164</v>
      </c>
      <c r="B5" s="281" t="s">
        <v>669</v>
      </c>
      <c r="C5" s="281" t="s">
        <v>670</v>
      </c>
      <c r="D5" s="281" t="s">
        <v>671</v>
      </c>
      <c r="E5" s="109" t="s">
        <v>672</v>
      </c>
      <c r="F5" s="109" t="s">
        <v>474</v>
      </c>
    </row>
    <row r="6" spans="1:6" ht="15" customHeight="1">
      <c r="A6" s="277" t="s">
        <v>673</v>
      </c>
      <c r="B6" s="80"/>
      <c r="C6" s="80"/>
      <c r="D6" s="80"/>
      <c r="E6" s="80"/>
      <c r="F6" s="80"/>
    </row>
    <row r="7" spans="1:6" ht="15" customHeight="1">
      <c r="A7" s="277" t="s">
        <v>250</v>
      </c>
      <c r="B7" s="80" t="s">
        <v>674</v>
      </c>
      <c r="C7" s="80" t="s">
        <v>675</v>
      </c>
      <c r="D7" s="80" t="s">
        <v>676</v>
      </c>
      <c r="E7" s="80" t="s">
        <v>677</v>
      </c>
      <c r="F7" s="282" t="s">
        <v>678</v>
      </c>
    </row>
    <row r="8" spans="1:6" ht="15" customHeight="1">
      <c r="A8" s="277" t="s">
        <v>251</v>
      </c>
      <c r="B8" s="80" t="s">
        <v>679</v>
      </c>
      <c r="C8" s="80" t="s">
        <v>680</v>
      </c>
      <c r="D8" s="80" t="s">
        <v>681</v>
      </c>
      <c r="E8" s="80" t="s">
        <v>682</v>
      </c>
      <c r="F8" s="282" t="s">
        <v>35</v>
      </c>
    </row>
    <row r="9" spans="1:6" s="284" customFormat="1" ht="15" customHeight="1">
      <c r="A9" s="283" t="s">
        <v>104</v>
      </c>
      <c r="B9" s="90" t="s">
        <v>683</v>
      </c>
      <c r="C9" s="90" t="s">
        <v>684</v>
      </c>
      <c r="D9" s="90" t="s">
        <v>685</v>
      </c>
      <c r="E9" s="90" t="s">
        <v>686</v>
      </c>
      <c r="F9" s="98" t="s">
        <v>36</v>
      </c>
    </row>
    <row r="10" spans="1:6" ht="15" customHeight="1">
      <c r="A10" s="277" t="s">
        <v>687</v>
      </c>
      <c r="B10" s="80"/>
      <c r="C10" s="80"/>
      <c r="D10" s="80"/>
      <c r="E10" s="80"/>
      <c r="F10" s="80"/>
    </row>
    <row r="11" spans="1:6" ht="15" customHeight="1">
      <c r="A11" s="277" t="s">
        <v>250</v>
      </c>
      <c r="B11" s="80" t="s">
        <v>688</v>
      </c>
      <c r="C11" s="80" t="s">
        <v>689</v>
      </c>
      <c r="D11" s="80" t="s">
        <v>622</v>
      </c>
      <c r="E11" s="80" t="s">
        <v>690</v>
      </c>
      <c r="F11" s="282" t="s">
        <v>678</v>
      </c>
    </row>
    <row r="12" spans="1:6" ht="15" customHeight="1">
      <c r="A12" s="277" t="s">
        <v>251</v>
      </c>
      <c r="B12" s="80" t="s">
        <v>691</v>
      </c>
      <c r="C12" s="80" t="s">
        <v>692</v>
      </c>
      <c r="D12" s="80" t="s">
        <v>693</v>
      </c>
      <c r="E12" s="80" t="s">
        <v>694</v>
      </c>
      <c r="F12" s="282" t="s">
        <v>35</v>
      </c>
    </row>
    <row r="13" spans="1:6" s="284" customFormat="1" ht="15" customHeight="1">
      <c r="A13" s="283" t="s">
        <v>104</v>
      </c>
      <c r="B13" s="90" t="s">
        <v>695</v>
      </c>
      <c r="C13" s="90" t="s">
        <v>696</v>
      </c>
      <c r="D13" s="90" t="s">
        <v>697</v>
      </c>
      <c r="E13" s="90" t="s">
        <v>698</v>
      </c>
      <c r="F13" s="98" t="s">
        <v>36</v>
      </c>
    </row>
    <row r="14" spans="1:6" ht="36.75">
      <c r="A14" s="280" t="s">
        <v>699</v>
      </c>
      <c r="B14" s="80"/>
      <c r="C14" s="80"/>
      <c r="D14" s="80"/>
      <c r="E14" s="80"/>
      <c r="F14" s="80"/>
    </row>
    <row r="15" spans="1:6" ht="15" customHeight="1">
      <c r="A15" s="285" t="s">
        <v>700</v>
      </c>
      <c r="B15" s="95" t="s">
        <v>701</v>
      </c>
      <c r="C15" s="95" t="s">
        <v>702</v>
      </c>
      <c r="D15" s="95" t="s">
        <v>703</v>
      </c>
      <c r="E15" s="95" t="s">
        <v>526</v>
      </c>
      <c r="F15" s="282" t="s">
        <v>704</v>
      </c>
    </row>
    <row r="16" spans="1:6" ht="15" customHeight="1">
      <c r="A16" s="285" t="s">
        <v>166</v>
      </c>
      <c r="B16" s="95" t="s">
        <v>705</v>
      </c>
      <c r="C16" s="95" t="s">
        <v>706</v>
      </c>
      <c r="D16" s="95" t="s">
        <v>707</v>
      </c>
      <c r="E16" s="95" t="s">
        <v>708</v>
      </c>
      <c r="F16" s="282" t="s">
        <v>709</v>
      </c>
    </row>
    <row r="17" spans="1:6" s="284" customFormat="1" ht="15" customHeight="1">
      <c r="A17" s="286" t="s">
        <v>168</v>
      </c>
      <c r="B17" s="90" t="s">
        <v>710</v>
      </c>
      <c r="C17" s="90" t="s">
        <v>711</v>
      </c>
      <c r="D17" s="90" t="s">
        <v>712</v>
      </c>
      <c r="E17" s="90" t="s">
        <v>713</v>
      </c>
      <c r="F17" s="98" t="s">
        <v>714</v>
      </c>
    </row>
    <row r="18" spans="1:6" ht="12.75">
      <c r="A18" s="86" t="s">
        <v>715</v>
      </c>
      <c r="B18" s="86"/>
      <c r="C18" s="86"/>
      <c r="D18" s="86"/>
      <c r="E18" s="86"/>
      <c r="F18" s="86"/>
    </row>
    <row r="19" spans="1:6" ht="12.75">
      <c r="A19" s="86" t="s">
        <v>716</v>
      </c>
      <c r="B19" s="86"/>
      <c r="C19" s="86"/>
      <c r="D19" s="86"/>
      <c r="E19" s="86"/>
      <c r="F19" s="86"/>
    </row>
    <row r="20" spans="1:6" ht="12.75">
      <c r="A20" s="86"/>
      <c r="B20" s="86"/>
      <c r="C20" s="86"/>
      <c r="D20" s="86"/>
      <c r="E20" s="86"/>
      <c r="F20" s="86"/>
    </row>
    <row r="21" spans="1:6" ht="12.75">
      <c r="A21" s="68" t="s">
        <v>16</v>
      </c>
      <c r="B21" s="86"/>
      <c r="C21" s="86"/>
      <c r="D21" s="86"/>
      <c r="E21" s="86"/>
      <c r="F21" s="86"/>
    </row>
    <row r="22" spans="1:6" ht="12.75">
      <c r="A22" s="103" t="s">
        <v>17</v>
      </c>
      <c r="B22" s="86"/>
      <c r="C22" s="86"/>
      <c r="D22" s="86"/>
      <c r="E22" s="86"/>
      <c r="F22" s="86"/>
    </row>
    <row r="23" spans="1:6" ht="12.75">
      <c r="A23" s="68" t="s">
        <v>18</v>
      </c>
      <c r="B23" s="86"/>
      <c r="C23" s="86"/>
      <c r="D23" s="86"/>
      <c r="E23" s="86"/>
      <c r="F23" s="86"/>
    </row>
    <row r="24" spans="1:6" ht="12.75">
      <c r="A24" s="68" t="s">
        <v>19</v>
      </c>
      <c r="B24" s="86"/>
      <c r="C24" s="86"/>
      <c r="D24" s="86"/>
      <c r="E24" s="86"/>
      <c r="F24" s="86"/>
    </row>
    <row r="25" spans="1:6" ht="12.75">
      <c r="A25" s="68" t="s">
        <v>20</v>
      </c>
      <c r="B25" s="86"/>
      <c r="C25" s="86"/>
      <c r="D25" s="86"/>
      <c r="E25" s="86"/>
      <c r="F25" s="86"/>
    </row>
    <row r="26" spans="1:6" ht="12.75">
      <c r="A26" s="68" t="s">
        <v>21</v>
      </c>
      <c r="B26" s="86"/>
      <c r="C26" s="86"/>
      <c r="D26" s="86"/>
      <c r="E26" s="86"/>
      <c r="F26" s="86"/>
    </row>
    <row r="27" spans="1:6" ht="12.75">
      <c r="A27" s="68" t="s">
        <v>22</v>
      </c>
      <c r="B27" s="86"/>
      <c r="C27" s="86"/>
      <c r="D27" s="86"/>
      <c r="E27" s="86"/>
      <c r="F27" s="86"/>
    </row>
    <row r="28" spans="1:6" ht="12.75">
      <c r="A28" s="68" t="s">
        <v>23</v>
      </c>
      <c r="B28" s="86"/>
      <c r="C28" s="86"/>
      <c r="D28" s="86"/>
      <c r="E28" s="86"/>
      <c r="F28" s="86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11.19921875" defaultRowHeight="14.25"/>
  <cols>
    <col min="1" max="1" width="37.3984375" style="287" customWidth="1"/>
    <col min="2" max="16384" width="10.59765625" style="287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spans="1:2" ht="13.5">
      <c r="A2" s="107" t="s">
        <v>17</v>
      </c>
      <c r="B2" s="34"/>
    </row>
    <row r="3" spans="1:2" ht="13.5">
      <c r="A3" s="107" t="s">
        <v>14</v>
      </c>
      <c r="B3" s="34"/>
    </row>
    <row r="4" spans="1:3" ht="12.75">
      <c r="A4" s="40"/>
      <c r="B4" s="40"/>
      <c r="C4" s="40"/>
    </row>
    <row r="5" spans="1:3" ht="12.75">
      <c r="A5" s="40"/>
      <c r="B5" s="52"/>
      <c r="C5" s="40"/>
    </row>
    <row r="6" spans="1:3" ht="38.25" customHeight="1">
      <c r="A6" s="288"/>
      <c r="B6" s="289" t="s">
        <v>251</v>
      </c>
      <c r="C6" s="290" t="s">
        <v>104</v>
      </c>
    </row>
    <row r="7" spans="1:3" ht="15" customHeight="1">
      <c r="A7" s="40" t="s">
        <v>443</v>
      </c>
      <c r="B7" s="137" t="s">
        <v>717</v>
      </c>
      <c r="C7" s="62" t="s">
        <v>718</v>
      </c>
    </row>
    <row r="8" spans="1:3" ht="15" customHeight="1">
      <c r="A8" s="40" t="s">
        <v>444</v>
      </c>
      <c r="B8" s="137" t="s">
        <v>719</v>
      </c>
      <c r="C8" s="62" t="s">
        <v>720</v>
      </c>
    </row>
    <row r="9" spans="1:3" ht="15" customHeight="1">
      <c r="A9" s="40" t="s">
        <v>482</v>
      </c>
      <c r="B9" s="137" t="s">
        <v>721</v>
      </c>
      <c r="C9" s="62" t="s">
        <v>722</v>
      </c>
    </row>
    <row r="10" spans="1:3" ht="15" customHeight="1">
      <c r="A10" s="40" t="s">
        <v>446</v>
      </c>
      <c r="B10" s="137" t="s">
        <v>723</v>
      </c>
      <c r="C10" s="62" t="s">
        <v>724</v>
      </c>
    </row>
    <row r="11" spans="1:3" ht="15" customHeight="1">
      <c r="A11" s="40" t="s">
        <v>725</v>
      </c>
      <c r="B11" s="137" t="s">
        <v>726</v>
      </c>
      <c r="C11" s="62" t="s">
        <v>727</v>
      </c>
    </row>
    <row r="12" spans="1:3" ht="15" customHeight="1">
      <c r="A12" s="40" t="s">
        <v>449</v>
      </c>
      <c r="B12" s="137" t="s">
        <v>728</v>
      </c>
      <c r="C12" s="62" t="s">
        <v>729</v>
      </c>
    </row>
    <row r="13" spans="1:3" ht="19.5" customHeight="1">
      <c r="A13" s="59" t="s">
        <v>374</v>
      </c>
      <c r="B13" s="291" t="s">
        <v>730</v>
      </c>
      <c r="C13" s="292" t="s">
        <v>731</v>
      </c>
    </row>
    <row r="14" spans="1:3" ht="15" customHeight="1">
      <c r="A14" s="40" t="s">
        <v>732</v>
      </c>
      <c r="B14" s="137"/>
      <c r="C14" s="62"/>
    </row>
    <row r="15" spans="1:3" ht="15" customHeight="1">
      <c r="A15" s="40" t="s">
        <v>733</v>
      </c>
      <c r="B15" s="137" t="s">
        <v>734</v>
      </c>
      <c r="C15" s="62" t="s">
        <v>735</v>
      </c>
    </row>
    <row r="16" spans="1:3" ht="15" customHeight="1">
      <c r="A16" s="40" t="s">
        <v>736</v>
      </c>
      <c r="B16" s="137" t="s">
        <v>737</v>
      </c>
      <c r="C16" s="62" t="s">
        <v>738</v>
      </c>
    </row>
    <row r="17" spans="1:3" ht="15" customHeight="1">
      <c r="A17" s="131" t="s">
        <v>739</v>
      </c>
      <c r="B17" s="148" t="s">
        <v>740</v>
      </c>
      <c r="C17" s="149" t="s">
        <v>741</v>
      </c>
    </row>
    <row r="18" spans="1:3" ht="12.75">
      <c r="A18" s="52"/>
      <c r="B18" s="52"/>
      <c r="C18" s="40"/>
    </row>
    <row r="19" spans="1:3" ht="12.75">
      <c r="A19" s="153" t="s">
        <v>16</v>
      </c>
      <c r="B19" s="40"/>
      <c r="C19" s="40"/>
    </row>
    <row r="20" spans="1:3" ht="12.75">
      <c r="A20" s="153" t="s">
        <v>17</v>
      </c>
      <c r="B20" s="40"/>
      <c r="C20" s="40"/>
    </row>
    <row r="21" spans="1:3" ht="12.75">
      <c r="A21" s="153" t="s">
        <v>18</v>
      </c>
      <c r="B21" s="40"/>
      <c r="C21" s="40"/>
    </row>
    <row r="22" spans="1:3" ht="12.75">
      <c r="A22" s="153" t="s">
        <v>19</v>
      </c>
      <c r="B22" s="40"/>
      <c r="C22" s="40"/>
    </row>
    <row r="23" spans="1:3" ht="12.75">
      <c r="A23" s="153" t="s">
        <v>20</v>
      </c>
      <c r="B23" s="40"/>
      <c r="C23" s="40"/>
    </row>
    <row r="24" spans="1:3" ht="12.75">
      <c r="A24" s="68" t="s">
        <v>21</v>
      </c>
      <c r="B24" s="40"/>
      <c r="C24" s="40"/>
    </row>
    <row r="25" spans="1:3" ht="12.75">
      <c r="A25" s="68" t="s">
        <v>22</v>
      </c>
      <c r="B25" s="40"/>
      <c r="C25" s="40"/>
    </row>
    <row r="26" spans="1:3" ht="12.75">
      <c r="A26" s="68" t="s">
        <v>23</v>
      </c>
      <c r="B26" s="40"/>
      <c r="C26" s="40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>
      <selection activeCell="A1" sqref="A1"/>
    </sheetView>
  </sheetViews>
  <sheetFormatPr defaultColWidth="11.19921875" defaultRowHeight="14.25"/>
  <cols>
    <col min="1" max="1" width="42.09765625" style="0" customWidth="1"/>
    <col min="2" max="2" width="4.59765625" style="0" customWidth="1"/>
    <col min="3" max="5" width="11" style="293" customWidth="1"/>
    <col min="6" max="6" width="11" style="294" customWidth="1"/>
    <col min="7" max="7" width="11" style="293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ht="13.5">
      <c r="A2" s="2" t="s">
        <v>17</v>
      </c>
    </row>
    <row r="3" ht="13.5">
      <c r="A3" s="2" t="s">
        <v>742</v>
      </c>
    </row>
    <row r="5" spans="1:7" ht="48.75">
      <c r="A5" s="295" t="s">
        <v>743</v>
      </c>
      <c r="B5" s="296"/>
      <c r="C5" s="297" t="s">
        <v>744</v>
      </c>
      <c r="D5" s="297" t="s">
        <v>745</v>
      </c>
      <c r="E5" s="297" t="s">
        <v>746</v>
      </c>
      <c r="F5" s="297" t="s">
        <v>747</v>
      </c>
      <c r="G5" s="298" t="s">
        <v>748</v>
      </c>
    </row>
    <row r="6" spans="1:7" ht="13.5">
      <c r="A6" s="299" t="s">
        <v>749</v>
      </c>
      <c r="B6" s="264"/>
      <c r="C6" s="218"/>
      <c r="D6" s="216"/>
      <c r="E6" s="216"/>
      <c r="F6" s="216"/>
      <c r="G6" s="300"/>
    </row>
    <row r="7" spans="1:7" ht="13.5">
      <c r="A7" s="301" t="s">
        <v>105</v>
      </c>
      <c r="B7" s="16" t="s">
        <v>750</v>
      </c>
      <c r="C7" s="216" t="s">
        <v>751</v>
      </c>
      <c r="D7" s="216" t="s">
        <v>752</v>
      </c>
      <c r="E7" s="302" t="s">
        <v>106</v>
      </c>
      <c r="F7" s="302" t="s">
        <v>35</v>
      </c>
      <c r="G7" s="300" t="s">
        <v>36</v>
      </c>
    </row>
    <row r="8" spans="1:7" ht="13.5">
      <c r="A8" s="301" t="s">
        <v>111</v>
      </c>
      <c r="B8" s="16" t="s">
        <v>750</v>
      </c>
      <c r="C8" s="216" t="s">
        <v>753</v>
      </c>
      <c r="D8" s="216" t="s">
        <v>754</v>
      </c>
      <c r="E8" s="302" t="s">
        <v>112</v>
      </c>
      <c r="F8" s="302" t="s">
        <v>113</v>
      </c>
      <c r="G8" s="300" t="s">
        <v>114</v>
      </c>
    </row>
    <row r="9" spans="1:9" ht="13.5">
      <c r="A9" s="301" t="s">
        <v>37</v>
      </c>
      <c r="B9" s="16" t="s">
        <v>750</v>
      </c>
      <c r="C9" s="216" t="s">
        <v>755</v>
      </c>
      <c r="D9" s="216" t="s">
        <v>756</v>
      </c>
      <c r="E9" s="302" t="s">
        <v>757</v>
      </c>
      <c r="F9" s="302" t="s">
        <v>38</v>
      </c>
      <c r="G9" s="303" t="s">
        <v>39</v>
      </c>
      <c r="H9" s="304"/>
      <c r="I9" s="304"/>
    </row>
    <row r="10" spans="1:8" ht="13.5">
      <c r="A10" s="301" t="s">
        <v>41</v>
      </c>
      <c r="B10" s="16" t="s">
        <v>750</v>
      </c>
      <c r="C10" s="216" t="s">
        <v>758</v>
      </c>
      <c r="D10" s="216" t="s">
        <v>759</v>
      </c>
      <c r="E10" s="302">
        <v>963</v>
      </c>
      <c r="F10" s="302" t="s">
        <v>42</v>
      </c>
      <c r="G10" s="303" t="s">
        <v>43</v>
      </c>
      <c r="H10" s="305"/>
    </row>
    <row r="11" spans="1:8" ht="24.75">
      <c r="A11" s="306" t="s">
        <v>760</v>
      </c>
      <c r="B11" s="16" t="s">
        <v>750</v>
      </c>
      <c r="C11" s="216" t="s">
        <v>761</v>
      </c>
      <c r="D11" s="216" t="s">
        <v>762</v>
      </c>
      <c r="E11" s="302">
        <v>800</v>
      </c>
      <c r="F11" s="302" t="s">
        <v>46</v>
      </c>
      <c r="G11" s="303" t="s">
        <v>47</v>
      </c>
      <c r="H11" s="307"/>
    </row>
    <row r="12" spans="1:8" ht="13.5">
      <c r="A12" s="301" t="s">
        <v>154</v>
      </c>
      <c r="B12" s="16" t="s">
        <v>750</v>
      </c>
      <c r="C12" s="216">
        <v>665</v>
      </c>
      <c r="D12" s="216" t="s">
        <v>763</v>
      </c>
      <c r="E12" s="302">
        <f>512+40</f>
        <v>552</v>
      </c>
      <c r="F12" s="302">
        <v>904</v>
      </c>
      <c r="G12" s="303" t="s">
        <v>60</v>
      </c>
      <c r="H12" s="305"/>
    </row>
    <row r="13" spans="1:8" ht="13.5">
      <c r="A13" s="301" t="s">
        <v>764</v>
      </c>
      <c r="B13" s="308" t="s">
        <v>765</v>
      </c>
      <c r="C13" s="302" t="s">
        <v>766</v>
      </c>
      <c r="D13" s="216" t="s">
        <v>767</v>
      </c>
      <c r="E13" s="302" t="s">
        <v>157</v>
      </c>
      <c r="F13" s="302" t="s">
        <v>158</v>
      </c>
      <c r="G13" s="303" t="s">
        <v>159</v>
      </c>
      <c r="H13" s="305"/>
    </row>
    <row r="14" spans="1:8" ht="13.5">
      <c r="A14" s="301" t="s">
        <v>6</v>
      </c>
      <c r="B14" s="308" t="s">
        <v>765</v>
      </c>
      <c r="C14" s="216" t="s">
        <v>766</v>
      </c>
      <c r="D14" s="216" t="s">
        <v>768</v>
      </c>
      <c r="E14" s="302" t="s">
        <v>161</v>
      </c>
      <c r="F14" s="302" t="s">
        <v>63</v>
      </c>
      <c r="G14" s="303" t="s">
        <v>64</v>
      </c>
      <c r="H14" s="305"/>
    </row>
    <row r="15" spans="1:8" ht="13.5">
      <c r="A15" s="301" t="s">
        <v>111</v>
      </c>
      <c r="B15" s="308" t="s">
        <v>50</v>
      </c>
      <c r="C15" s="216" t="s">
        <v>769</v>
      </c>
      <c r="D15" s="216" t="s">
        <v>770</v>
      </c>
      <c r="E15" s="302" t="s">
        <v>771</v>
      </c>
      <c r="F15" s="302" t="s">
        <v>771</v>
      </c>
      <c r="G15" s="303" t="s">
        <v>772</v>
      </c>
      <c r="H15" s="305"/>
    </row>
    <row r="16" spans="1:8" ht="13.5">
      <c r="A16" s="301" t="s">
        <v>773</v>
      </c>
      <c r="B16" s="308" t="s">
        <v>50</v>
      </c>
      <c r="C16" s="216" t="s">
        <v>774</v>
      </c>
      <c r="D16" s="216" t="s">
        <v>775</v>
      </c>
      <c r="E16" s="302" t="s">
        <v>776</v>
      </c>
      <c r="F16" s="302" t="s">
        <v>777</v>
      </c>
      <c r="G16" s="303" t="s">
        <v>778</v>
      </c>
      <c r="H16" s="305"/>
    </row>
    <row r="17" spans="1:8" ht="13.5">
      <c r="A17" s="301" t="s">
        <v>779</v>
      </c>
      <c r="B17" s="308" t="s">
        <v>50</v>
      </c>
      <c r="C17" s="216" t="s">
        <v>780</v>
      </c>
      <c r="D17" s="216" t="s">
        <v>781</v>
      </c>
      <c r="E17" s="302" t="s">
        <v>781</v>
      </c>
      <c r="F17" s="302" t="s">
        <v>782</v>
      </c>
      <c r="G17" s="303" t="s">
        <v>783</v>
      </c>
      <c r="H17" s="305"/>
    </row>
    <row r="18" spans="1:8" ht="13.5">
      <c r="A18" s="301" t="s">
        <v>784</v>
      </c>
      <c r="B18" s="308" t="s">
        <v>50</v>
      </c>
      <c r="C18" s="302" t="s">
        <v>781</v>
      </c>
      <c r="D18" s="216" t="s">
        <v>785</v>
      </c>
      <c r="E18" s="302" t="s">
        <v>786</v>
      </c>
      <c r="F18" s="302" t="s">
        <v>787</v>
      </c>
      <c r="G18" s="303" t="s">
        <v>788</v>
      </c>
      <c r="H18" s="305"/>
    </row>
    <row r="19" spans="1:8" ht="13.5">
      <c r="A19" s="301" t="s">
        <v>789</v>
      </c>
      <c r="B19" s="308" t="s">
        <v>50</v>
      </c>
      <c r="C19" s="302" t="s">
        <v>790</v>
      </c>
      <c r="D19" s="216" t="s">
        <v>791</v>
      </c>
      <c r="E19" s="302" t="s">
        <v>792</v>
      </c>
      <c r="F19" s="302" t="s">
        <v>51</v>
      </c>
      <c r="G19" s="303" t="s">
        <v>52</v>
      </c>
      <c r="H19" s="305"/>
    </row>
    <row r="20" spans="1:15" ht="13.5">
      <c r="A20" s="301" t="s">
        <v>793</v>
      </c>
      <c r="B20" s="308" t="s">
        <v>765</v>
      </c>
      <c r="C20" s="216" t="s">
        <v>794</v>
      </c>
      <c r="D20" s="216" t="s">
        <v>795</v>
      </c>
      <c r="E20" s="302" t="s">
        <v>796</v>
      </c>
      <c r="F20" s="302" t="s">
        <v>797</v>
      </c>
      <c r="G20" s="303" t="s">
        <v>798</v>
      </c>
      <c r="H20" s="304"/>
      <c r="I20" s="305"/>
      <c r="J20" s="305"/>
      <c r="K20" s="305"/>
      <c r="L20" s="305"/>
      <c r="M20" s="305"/>
      <c r="N20" s="305"/>
      <c r="O20" s="305"/>
    </row>
    <row r="21" spans="1:15" ht="13.5">
      <c r="A21" s="301" t="s">
        <v>799</v>
      </c>
      <c r="B21" s="308" t="s">
        <v>765</v>
      </c>
      <c r="C21" s="216" t="s">
        <v>800</v>
      </c>
      <c r="D21" s="216" t="s">
        <v>801</v>
      </c>
      <c r="E21" s="302" t="s">
        <v>802</v>
      </c>
      <c r="F21" s="302" t="s">
        <v>803</v>
      </c>
      <c r="G21" s="303" t="s">
        <v>804</v>
      </c>
      <c r="H21" s="304"/>
      <c r="I21" s="305"/>
      <c r="J21" s="305"/>
      <c r="K21" s="305"/>
      <c r="L21" s="305"/>
      <c r="M21" s="305"/>
      <c r="N21" s="305"/>
      <c r="O21" s="305"/>
    </row>
    <row r="22" spans="1:7" ht="13.5">
      <c r="A22" s="299" t="s">
        <v>805</v>
      </c>
      <c r="B22" s="264"/>
      <c r="C22" s="218"/>
      <c r="D22" s="216"/>
      <c r="E22" s="302"/>
      <c r="F22" s="216"/>
      <c r="G22" s="300"/>
    </row>
    <row r="23" spans="1:7" ht="13.5">
      <c r="A23" s="301" t="s">
        <v>177</v>
      </c>
      <c r="B23" s="16" t="s">
        <v>750</v>
      </c>
      <c r="C23" s="216" t="s">
        <v>806</v>
      </c>
      <c r="D23" s="216" t="s">
        <v>807</v>
      </c>
      <c r="E23" s="216" t="s">
        <v>808</v>
      </c>
      <c r="F23" s="216" t="s">
        <v>809</v>
      </c>
      <c r="G23" s="300" t="s">
        <v>810</v>
      </c>
    </row>
    <row r="24" spans="1:7" ht="13.5">
      <c r="A24" s="301" t="s">
        <v>811</v>
      </c>
      <c r="B24" s="16" t="s">
        <v>750</v>
      </c>
      <c r="C24" s="216" t="s">
        <v>812</v>
      </c>
      <c r="D24" s="216" t="s">
        <v>813</v>
      </c>
      <c r="E24" s="216" t="s">
        <v>814</v>
      </c>
      <c r="F24" s="216" t="s">
        <v>815</v>
      </c>
      <c r="G24" s="300" t="s">
        <v>816</v>
      </c>
    </row>
    <row r="25" spans="1:7" ht="13.5">
      <c r="A25" s="301" t="s">
        <v>817</v>
      </c>
      <c r="B25" s="16" t="s">
        <v>750</v>
      </c>
      <c r="C25" s="216" t="s">
        <v>818</v>
      </c>
      <c r="D25" s="216" t="s">
        <v>819</v>
      </c>
      <c r="E25" s="216" t="s">
        <v>820</v>
      </c>
      <c r="F25" s="216" t="s">
        <v>821</v>
      </c>
      <c r="G25" s="300" t="s">
        <v>822</v>
      </c>
    </row>
    <row r="26" spans="1:7" ht="13.5">
      <c r="A26" s="301" t="s">
        <v>823</v>
      </c>
      <c r="B26" s="16" t="s">
        <v>750</v>
      </c>
      <c r="C26" s="216" t="s">
        <v>824</v>
      </c>
      <c r="D26" s="216" t="s">
        <v>825</v>
      </c>
      <c r="E26" s="216" t="s">
        <v>826</v>
      </c>
      <c r="F26" s="216" t="s">
        <v>827</v>
      </c>
      <c r="G26" s="300" t="s">
        <v>828</v>
      </c>
    </row>
    <row r="27" spans="1:7" ht="13.5">
      <c r="A27" s="301" t="s">
        <v>829</v>
      </c>
      <c r="B27" s="16" t="s">
        <v>750</v>
      </c>
      <c r="C27" s="216" t="s">
        <v>830</v>
      </c>
      <c r="D27" s="216">
        <f>921+20</f>
        <v>941</v>
      </c>
      <c r="E27" s="216">
        <f>20+690+3</f>
        <v>713</v>
      </c>
      <c r="F27" s="216" t="s">
        <v>831</v>
      </c>
      <c r="G27" s="300" t="s">
        <v>832</v>
      </c>
    </row>
    <row r="28" spans="1:7" ht="13.5">
      <c r="A28" s="301" t="s">
        <v>200</v>
      </c>
      <c r="B28" s="16" t="s">
        <v>750</v>
      </c>
      <c r="C28" s="216" t="s">
        <v>833</v>
      </c>
      <c r="D28" s="216">
        <f>D23+D24</f>
        <v>31.156</v>
      </c>
      <c r="E28" s="216" t="s">
        <v>834</v>
      </c>
      <c r="F28" s="216" t="s">
        <v>201</v>
      </c>
      <c r="G28" s="300" t="s">
        <v>202</v>
      </c>
    </row>
    <row r="29" spans="1:7" ht="13.5">
      <c r="A29" s="301" t="s">
        <v>92</v>
      </c>
      <c r="B29" s="16" t="s">
        <v>750</v>
      </c>
      <c r="C29" s="216" t="s">
        <v>835</v>
      </c>
      <c r="D29" s="216" t="s">
        <v>836</v>
      </c>
      <c r="E29" s="216" t="s">
        <v>408</v>
      </c>
      <c r="F29" s="216" t="s">
        <v>93</v>
      </c>
      <c r="G29" s="300" t="s">
        <v>94</v>
      </c>
    </row>
    <row r="30" spans="1:7" ht="13.5">
      <c r="A30" s="301" t="s">
        <v>837</v>
      </c>
      <c r="B30" s="16" t="s">
        <v>750</v>
      </c>
      <c r="C30" s="216" t="s">
        <v>838</v>
      </c>
      <c r="D30" s="216" t="s">
        <v>839</v>
      </c>
      <c r="E30" s="216" t="s">
        <v>840</v>
      </c>
      <c r="F30" s="216" t="s">
        <v>841</v>
      </c>
      <c r="G30" s="300" t="s">
        <v>842</v>
      </c>
    </row>
    <row r="31" spans="1:7" ht="13.5">
      <c r="A31" s="301" t="s">
        <v>843</v>
      </c>
      <c r="B31" s="16" t="s">
        <v>750</v>
      </c>
      <c r="C31" s="216" t="s">
        <v>844</v>
      </c>
      <c r="D31" s="216" t="s">
        <v>845</v>
      </c>
      <c r="E31" s="216" t="s">
        <v>846</v>
      </c>
      <c r="F31" s="216" t="s">
        <v>847</v>
      </c>
      <c r="G31" s="300" t="s">
        <v>848</v>
      </c>
    </row>
    <row r="32" spans="1:7" ht="13.5">
      <c r="A32" s="301" t="s">
        <v>849</v>
      </c>
      <c r="B32" s="16" t="s">
        <v>750</v>
      </c>
      <c r="C32" s="216" t="s">
        <v>850</v>
      </c>
      <c r="D32" s="216" t="s">
        <v>851</v>
      </c>
      <c r="E32" s="216" t="s">
        <v>852</v>
      </c>
      <c r="F32" s="216" t="s">
        <v>853</v>
      </c>
      <c r="G32" s="300" t="s">
        <v>854</v>
      </c>
    </row>
    <row r="33" spans="1:7" ht="13.5">
      <c r="A33" s="301" t="s">
        <v>855</v>
      </c>
      <c r="B33" s="16" t="s">
        <v>750</v>
      </c>
      <c r="C33" s="216" t="s">
        <v>856</v>
      </c>
      <c r="D33" s="216" t="s">
        <v>857</v>
      </c>
      <c r="E33" s="216" t="s">
        <v>858</v>
      </c>
      <c r="F33" s="216" t="s">
        <v>859</v>
      </c>
      <c r="G33" s="300" t="s">
        <v>860</v>
      </c>
    </row>
    <row r="34" spans="1:7" ht="13.5">
      <c r="A34" s="301" t="s">
        <v>861</v>
      </c>
      <c r="B34" s="308" t="s">
        <v>50</v>
      </c>
      <c r="C34" s="216" t="s">
        <v>862</v>
      </c>
      <c r="D34" s="216" t="s">
        <v>863</v>
      </c>
      <c r="E34" s="216" t="s">
        <v>862</v>
      </c>
      <c r="F34" s="216" t="s">
        <v>864</v>
      </c>
      <c r="G34" s="300" t="s">
        <v>865</v>
      </c>
    </row>
    <row r="35" spans="1:7" ht="13.5">
      <c r="A35" s="301" t="s">
        <v>96</v>
      </c>
      <c r="B35" s="308" t="s">
        <v>50</v>
      </c>
      <c r="C35" s="216" t="s">
        <v>866</v>
      </c>
      <c r="D35" s="216" t="s">
        <v>867</v>
      </c>
      <c r="E35" s="216" t="s">
        <v>868</v>
      </c>
      <c r="F35" s="216" t="s">
        <v>97</v>
      </c>
      <c r="G35" s="300" t="s">
        <v>98</v>
      </c>
    </row>
    <row r="36" spans="1:7" ht="13.5">
      <c r="A36" s="301" t="s">
        <v>869</v>
      </c>
      <c r="B36" s="308" t="s">
        <v>50</v>
      </c>
      <c r="C36" s="216" t="s">
        <v>870</v>
      </c>
      <c r="D36" s="216" t="s">
        <v>871</v>
      </c>
      <c r="E36" s="216" t="s">
        <v>872</v>
      </c>
      <c r="F36" s="216" t="s">
        <v>873</v>
      </c>
      <c r="G36" s="300" t="s">
        <v>874</v>
      </c>
    </row>
    <row r="37" spans="1:7" ht="13.5">
      <c r="A37" s="301" t="s">
        <v>875</v>
      </c>
      <c r="B37" s="16" t="s">
        <v>876</v>
      </c>
      <c r="C37" s="216" t="s">
        <v>877</v>
      </c>
      <c r="D37" s="216" t="s">
        <v>878</v>
      </c>
      <c r="E37" s="216" t="s">
        <v>879</v>
      </c>
      <c r="F37" s="216" t="s">
        <v>880</v>
      </c>
      <c r="G37" s="300" t="s">
        <v>881</v>
      </c>
    </row>
    <row r="38" spans="1:7" ht="13.5">
      <c r="A38" s="301" t="s">
        <v>882</v>
      </c>
      <c r="B38" s="16" t="s">
        <v>876</v>
      </c>
      <c r="C38" s="216" t="s">
        <v>883</v>
      </c>
      <c r="D38" s="216" t="s">
        <v>884</v>
      </c>
      <c r="E38" s="216" t="s">
        <v>885</v>
      </c>
      <c r="F38" s="216" t="s">
        <v>886</v>
      </c>
      <c r="G38" s="300" t="s">
        <v>887</v>
      </c>
    </row>
    <row r="39" spans="1:7" ht="13.5">
      <c r="A39" s="16"/>
      <c r="B39" s="309"/>
      <c r="C39" s="216"/>
      <c r="D39" s="216"/>
      <c r="E39" s="216"/>
      <c r="F39" s="216"/>
      <c r="G39" s="300"/>
    </row>
    <row r="40" spans="1:7" ht="48.75">
      <c r="A40" s="310" t="s">
        <v>743</v>
      </c>
      <c r="B40" s="311"/>
      <c r="C40" s="312" t="s">
        <v>888</v>
      </c>
      <c r="D40" s="312" t="s">
        <v>889</v>
      </c>
      <c r="E40" s="312" t="s">
        <v>890</v>
      </c>
      <c r="F40" s="312" t="str">
        <f>F5</f>
        <v>                          Year ending Sept. 30, 2004</v>
      </c>
      <c r="G40" s="313" t="str">
        <f>G5</f>
        <v>                          Year ending Sept. 30, 2005</v>
      </c>
    </row>
    <row r="41" spans="1:7" ht="13.5">
      <c r="A41" s="299" t="s">
        <v>891</v>
      </c>
      <c r="B41" s="264"/>
      <c r="C41" s="218"/>
      <c r="D41" s="216"/>
      <c r="E41" s="216"/>
      <c r="F41" s="216"/>
      <c r="G41" s="300"/>
    </row>
    <row r="42" spans="1:7" ht="13.5">
      <c r="A42" s="301" t="s">
        <v>892</v>
      </c>
      <c r="B42" s="16" t="s">
        <v>750</v>
      </c>
      <c r="C42" s="216" t="s">
        <v>893</v>
      </c>
      <c r="D42" s="302" t="s">
        <v>894</v>
      </c>
      <c r="E42" s="216" t="s">
        <v>895</v>
      </c>
      <c r="F42" s="216" t="s">
        <v>896</v>
      </c>
      <c r="G42" s="300" t="s">
        <v>476</v>
      </c>
    </row>
    <row r="43" spans="1:7" ht="13.5">
      <c r="A43" s="301" t="s">
        <v>80</v>
      </c>
      <c r="B43" s="308" t="s">
        <v>50</v>
      </c>
      <c r="C43" s="216" t="s">
        <v>897</v>
      </c>
      <c r="D43" s="302" t="s">
        <v>776</v>
      </c>
      <c r="E43" s="216" t="s">
        <v>775</v>
      </c>
      <c r="F43" s="216" t="s">
        <v>81</v>
      </c>
      <c r="G43" s="300" t="s">
        <v>82</v>
      </c>
    </row>
    <row r="44" spans="1:7" ht="13.5">
      <c r="A44" s="301" t="s">
        <v>898</v>
      </c>
      <c r="B44" s="308" t="s">
        <v>50</v>
      </c>
      <c r="C44" s="216" t="s">
        <v>899</v>
      </c>
      <c r="D44" s="302" t="s">
        <v>899</v>
      </c>
      <c r="E44" s="216" t="s">
        <v>899</v>
      </c>
      <c r="F44" s="216" t="s">
        <v>899</v>
      </c>
      <c r="G44" s="300" t="s">
        <v>899</v>
      </c>
    </row>
    <row r="45" spans="1:7" ht="13.5">
      <c r="A45" s="301" t="s">
        <v>900</v>
      </c>
      <c r="B45" s="16" t="s">
        <v>750</v>
      </c>
      <c r="C45" s="216" t="s">
        <v>147</v>
      </c>
      <c r="D45" s="302" t="s">
        <v>901</v>
      </c>
      <c r="E45" s="216" t="s">
        <v>902</v>
      </c>
      <c r="F45" s="216">
        <v>572</v>
      </c>
      <c r="G45" s="300" t="s">
        <v>86</v>
      </c>
    </row>
    <row r="46" spans="1:7" ht="13.5">
      <c r="A46" s="301" t="s">
        <v>903</v>
      </c>
      <c r="B46" s="16" t="s">
        <v>750</v>
      </c>
      <c r="C46" s="216" t="s">
        <v>262</v>
      </c>
      <c r="D46" s="302" t="s">
        <v>904</v>
      </c>
      <c r="E46" s="216" t="s">
        <v>905</v>
      </c>
      <c r="F46" s="216">
        <v>226</v>
      </c>
      <c r="G46" s="300">
        <v>526</v>
      </c>
    </row>
    <row r="47" spans="1:7" ht="13.5">
      <c r="A47" s="301" t="s">
        <v>906</v>
      </c>
      <c r="B47" s="16" t="s">
        <v>750</v>
      </c>
      <c r="C47" s="216" t="s">
        <v>262</v>
      </c>
      <c r="D47" s="302" t="s">
        <v>907</v>
      </c>
      <c r="E47" s="216">
        <v>3</v>
      </c>
      <c r="F47" s="216">
        <v>100</v>
      </c>
      <c r="G47" s="300" t="s">
        <v>481</v>
      </c>
    </row>
    <row r="48" spans="1:7" ht="13.5">
      <c r="A48" s="301" t="s">
        <v>908</v>
      </c>
      <c r="B48" s="16" t="s">
        <v>750</v>
      </c>
      <c r="C48" s="216">
        <v>73</v>
      </c>
      <c r="D48" s="302">
        <v>22</v>
      </c>
      <c r="E48" s="216" t="s">
        <v>909</v>
      </c>
      <c r="F48" s="216">
        <v>27</v>
      </c>
      <c r="G48" s="300" t="s">
        <v>485</v>
      </c>
    </row>
    <row r="49" spans="1:7" ht="13.5">
      <c r="A49" s="301" t="s">
        <v>910</v>
      </c>
      <c r="B49" s="16" t="s">
        <v>750</v>
      </c>
      <c r="C49" s="216">
        <v>186</v>
      </c>
      <c r="D49" s="302">
        <v>208</v>
      </c>
      <c r="E49" s="216">
        <v>241</v>
      </c>
      <c r="F49" s="216">
        <v>250</v>
      </c>
      <c r="G49" s="300">
        <v>220</v>
      </c>
    </row>
    <row r="50" spans="1:7" ht="13.5">
      <c r="A50" s="301" t="s">
        <v>911</v>
      </c>
      <c r="B50" s="16" t="s">
        <v>750</v>
      </c>
      <c r="C50" s="216" t="s">
        <v>571</v>
      </c>
      <c r="D50" s="302" t="s">
        <v>912</v>
      </c>
      <c r="E50" s="216" t="s">
        <v>913</v>
      </c>
      <c r="F50" s="216">
        <v>105</v>
      </c>
      <c r="G50" s="300">
        <v>150</v>
      </c>
    </row>
    <row r="51" spans="1:7" ht="12.75" hidden="1">
      <c r="A51" s="314" t="s">
        <v>914</v>
      </c>
      <c r="B51" s="16" t="s">
        <v>750</v>
      </c>
      <c r="C51" s="315">
        <v>-37</v>
      </c>
      <c r="D51" s="316">
        <v>-39</v>
      </c>
      <c r="E51" s="315">
        <v>-63</v>
      </c>
      <c r="F51" s="315">
        <v>-46</v>
      </c>
      <c r="G51" s="300"/>
    </row>
    <row r="52" spans="1:7" ht="13.5">
      <c r="A52" s="299" t="s">
        <v>915</v>
      </c>
      <c r="B52" s="264"/>
      <c r="C52" s="218"/>
      <c r="D52" s="216"/>
      <c r="E52" s="216"/>
      <c r="F52" s="216"/>
      <c r="G52" s="300"/>
    </row>
    <row r="53" spans="1:7" ht="13.5">
      <c r="A53" s="301" t="s">
        <v>72</v>
      </c>
      <c r="B53" s="16" t="s">
        <v>750</v>
      </c>
      <c r="C53" s="216" t="s">
        <v>916</v>
      </c>
      <c r="D53" s="216" t="s">
        <v>917</v>
      </c>
      <c r="E53" s="216" t="s">
        <v>285</v>
      </c>
      <c r="F53" s="216" t="s">
        <v>73</v>
      </c>
      <c r="G53" s="300" t="s">
        <v>74</v>
      </c>
    </row>
    <row r="54" spans="1:7" ht="13.5">
      <c r="A54" s="301" t="s">
        <v>918</v>
      </c>
      <c r="B54" s="16" t="s">
        <v>750</v>
      </c>
      <c r="C54" s="216" t="s">
        <v>919</v>
      </c>
      <c r="D54" s="216" t="s">
        <v>920</v>
      </c>
      <c r="E54" s="216" t="s">
        <v>311</v>
      </c>
      <c r="F54" s="216" t="s">
        <v>312</v>
      </c>
      <c r="G54" s="300">
        <v>963</v>
      </c>
    </row>
    <row r="55" spans="1:7" ht="13.5">
      <c r="A55" s="301" t="s">
        <v>921</v>
      </c>
      <c r="B55" s="16" t="s">
        <v>750</v>
      </c>
      <c r="C55" s="216" t="s">
        <v>922</v>
      </c>
      <c r="D55" s="216" t="s">
        <v>923</v>
      </c>
      <c r="E55" s="216" t="s">
        <v>924</v>
      </c>
      <c r="F55" s="216" t="s">
        <v>925</v>
      </c>
      <c r="G55" s="300" t="s">
        <v>926</v>
      </c>
    </row>
    <row r="56" spans="1:7" ht="13.5">
      <c r="A56" s="301" t="s">
        <v>927</v>
      </c>
      <c r="B56" s="16" t="s">
        <v>750</v>
      </c>
      <c r="C56" s="216" t="s">
        <v>928</v>
      </c>
      <c r="D56" s="216" t="s">
        <v>929</v>
      </c>
      <c r="E56" s="216" t="s">
        <v>345</v>
      </c>
      <c r="F56" s="216" t="s">
        <v>346</v>
      </c>
      <c r="G56" s="300">
        <v>123</v>
      </c>
    </row>
    <row r="57" spans="1:7" ht="13.5">
      <c r="A57" s="301" t="s">
        <v>76</v>
      </c>
      <c r="B57" s="16" t="s">
        <v>750</v>
      </c>
      <c r="C57" s="216" t="s">
        <v>303</v>
      </c>
      <c r="D57" s="216" t="s">
        <v>930</v>
      </c>
      <c r="E57" s="216" t="s">
        <v>931</v>
      </c>
      <c r="F57" s="216" t="s">
        <v>77</v>
      </c>
      <c r="G57" s="300" t="s">
        <v>78</v>
      </c>
    </row>
    <row r="58" spans="1:7" ht="13.5">
      <c r="A58" s="301" t="s">
        <v>88</v>
      </c>
      <c r="B58" s="16" t="s">
        <v>750</v>
      </c>
      <c r="C58" s="216" t="s">
        <v>932</v>
      </c>
      <c r="D58" s="216" t="s">
        <v>933</v>
      </c>
      <c r="E58" s="216" t="s">
        <v>934</v>
      </c>
      <c r="F58" s="216" t="s">
        <v>89</v>
      </c>
      <c r="G58" s="300" t="s">
        <v>90</v>
      </c>
    </row>
    <row r="59" spans="1:7" ht="13.5">
      <c r="A59" s="301" t="s">
        <v>935</v>
      </c>
      <c r="B59" s="16"/>
      <c r="C59" s="216" t="s">
        <v>936</v>
      </c>
      <c r="D59" s="216" t="s">
        <v>782</v>
      </c>
      <c r="E59" s="216" t="s">
        <v>936</v>
      </c>
      <c r="F59" s="216" t="s">
        <v>937</v>
      </c>
      <c r="G59" s="300" t="s">
        <v>938</v>
      </c>
    </row>
    <row r="60" spans="1:7" ht="13.5">
      <c r="A60" s="301" t="s">
        <v>939</v>
      </c>
      <c r="B60" s="16"/>
      <c r="C60" s="216" t="s">
        <v>781</v>
      </c>
      <c r="D60" s="216" t="s">
        <v>940</v>
      </c>
      <c r="E60" s="216" t="s">
        <v>785</v>
      </c>
      <c r="F60" s="216" t="s">
        <v>941</v>
      </c>
      <c r="G60" s="300" t="s">
        <v>942</v>
      </c>
    </row>
    <row r="61" spans="1:7" ht="13.5">
      <c r="A61" s="317"/>
      <c r="B61" s="16"/>
      <c r="C61" s="216"/>
      <c r="D61" s="216"/>
      <c r="E61" s="216"/>
      <c r="F61" s="216"/>
      <c r="G61" s="300"/>
    </row>
    <row r="62" spans="1:7" ht="13.5">
      <c r="A62" s="299" t="s">
        <v>17</v>
      </c>
      <c r="B62" s="264"/>
      <c r="C62" s="218"/>
      <c r="D62" s="216"/>
      <c r="E62" s="216"/>
      <c r="F62" s="216"/>
      <c r="G62" s="300"/>
    </row>
    <row r="63" spans="1:7" ht="13.5">
      <c r="A63" s="301" t="s">
        <v>154</v>
      </c>
      <c r="B63" s="16" t="s">
        <v>750</v>
      </c>
      <c r="C63" s="216">
        <v>355</v>
      </c>
      <c r="D63" s="216">
        <v>258</v>
      </c>
      <c r="E63" s="216">
        <v>406</v>
      </c>
      <c r="F63" s="216">
        <v>301</v>
      </c>
      <c r="G63" s="300">
        <v>920</v>
      </c>
    </row>
    <row r="64" spans="1:7" ht="13.5">
      <c r="A64" s="301" t="s">
        <v>943</v>
      </c>
      <c r="B64" s="16" t="s">
        <v>750</v>
      </c>
      <c r="C64" s="216">
        <v>309</v>
      </c>
      <c r="D64" s="216">
        <v>206</v>
      </c>
      <c r="E64" s="216">
        <v>249</v>
      </c>
      <c r="F64" s="216">
        <v>299</v>
      </c>
      <c r="G64" s="300" t="s">
        <v>944</v>
      </c>
    </row>
    <row r="65" spans="1:7" ht="13.5">
      <c r="A65" s="318" t="s">
        <v>68</v>
      </c>
      <c r="B65" s="319" t="s">
        <v>765</v>
      </c>
      <c r="C65" s="221" t="s">
        <v>69</v>
      </c>
      <c r="D65" s="221" t="s">
        <v>945</v>
      </c>
      <c r="E65" s="221" t="s">
        <v>946</v>
      </c>
      <c r="F65" s="221" t="s">
        <v>69</v>
      </c>
      <c r="G65" s="320" t="s">
        <v>947</v>
      </c>
    </row>
    <row r="66" spans="1:7" ht="9.75" customHeight="1">
      <c r="A66" s="16"/>
      <c r="B66" s="308"/>
      <c r="C66" s="216"/>
      <c r="D66" s="216"/>
      <c r="E66" s="321"/>
      <c r="F66" s="321"/>
      <c r="G66" s="321"/>
    </row>
    <row r="67" spans="1:7" ht="13.5">
      <c r="A67" s="322" t="s">
        <v>948</v>
      </c>
      <c r="B67" s="1"/>
      <c r="C67" s="321"/>
      <c r="D67" s="321"/>
      <c r="E67" s="321"/>
      <c r="F67" s="321"/>
      <c r="G67" s="321"/>
    </row>
    <row r="68" spans="1:7" ht="13.5">
      <c r="A68" s="322" t="s">
        <v>949</v>
      </c>
      <c r="B68" s="1"/>
      <c r="C68" s="321"/>
      <c r="D68" s="321"/>
      <c r="E68" s="321"/>
      <c r="F68" s="321"/>
      <c r="G68" s="321"/>
    </row>
    <row r="69" spans="1:7" ht="13.5">
      <c r="A69" s="323" t="s">
        <v>950</v>
      </c>
      <c r="B69" s="1"/>
      <c r="C69" s="321"/>
      <c r="D69" s="321"/>
      <c r="E69" s="321"/>
      <c r="F69" s="321"/>
      <c r="G69" s="321"/>
    </row>
    <row r="70" spans="1:7" ht="13.5">
      <c r="A70" s="323"/>
      <c r="B70" s="1"/>
      <c r="C70" s="321"/>
      <c r="D70" s="321"/>
      <c r="E70" s="321"/>
      <c r="F70" s="321"/>
      <c r="G70" s="321"/>
    </row>
    <row r="71" spans="1:7" ht="13.5">
      <c r="A71" s="4" t="s">
        <v>16</v>
      </c>
      <c r="B71" s="30"/>
      <c r="C71" s="216"/>
      <c r="D71" s="216"/>
      <c r="E71" s="216"/>
      <c r="F71" s="216"/>
      <c r="G71" s="216"/>
    </row>
    <row r="72" spans="1:7" ht="13.5">
      <c r="A72" s="5" t="s">
        <v>17</v>
      </c>
      <c r="B72" s="30"/>
      <c r="C72" s="216"/>
      <c r="D72" s="216"/>
      <c r="E72" s="216"/>
      <c r="F72" s="216"/>
      <c r="G72" s="216"/>
    </row>
    <row r="73" spans="1:7" ht="13.5">
      <c r="A73" s="4" t="s">
        <v>18</v>
      </c>
      <c r="B73" s="30"/>
      <c r="C73" s="216"/>
      <c r="D73" s="216"/>
      <c r="E73" s="216"/>
      <c r="F73" s="216"/>
      <c r="G73" s="216"/>
    </row>
    <row r="74" spans="1:7" ht="13.5">
      <c r="A74" s="4" t="s">
        <v>19</v>
      </c>
      <c r="B74" s="30"/>
      <c r="C74" s="216"/>
      <c r="D74" s="216"/>
      <c r="E74" s="216"/>
      <c r="F74" s="216"/>
      <c r="G74" s="216"/>
    </row>
    <row r="75" spans="1:7" ht="13.5">
      <c r="A75" s="4" t="s">
        <v>20</v>
      </c>
      <c r="B75" s="30"/>
      <c r="C75" s="216"/>
      <c r="D75" s="216"/>
      <c r="E75" s="216"/>
      <c r="F75" s="216"/>
      <c r="G75" s="216"/>
    </row>
    <row r="76" spans="1:7" ht="13.5">
      <c r="A76" s="4" t="s">
        <v>21</v>
      </c>
      <c r="B76" s="30"/>
      <c r="C76" s="216"/>
      <c r="D76" s="216"/>
      <c r="E76" s="216"/>
      <c r="F76" s="216"/>
      <c r="G76" s="216"/>
    </row>
    <row r="77" spans="1:7" ht="13.5">
      <c r="A77" s="4" t="s">
        <v>22</v>
      </c>
      <c r="B77" s="30"/>
      <c r="C77" s="216"/>
      <c r="D77" s="216"/>
      <c r="E77" s="216"/>
      <c r="F77" s="216"/>
      <c r="G77" s="216"/>
    </row>
    <row r="78" spans="1:7" ht="13.5">
      <c r="A78" s="4" t="s">
        <v>23</v>
      </c>
      <c r="B78" s="30"/>
      <c r="C78" s="216"/>
      <c r="D78" s="216"/>
      <c r="E78" s="216"/>
      <c r="F78" s="216"/>
      <c r="G78" s="216"/>
    </row>
    <row r="79" spans="1:7" ht="13.5">
      <c r="A79" s="1"/>
      <c r="B79" s="1"/>
      <c r="C79" s="321"/>
      <c r="D79" s="321"/>
      <c r="E79" s="321"/>
      <c r="F79" s="321"/>
      <c r="G79" s="321"/>
    </row>
  </sheetData>
  <sheetProtection formatCells="0" formatRows="0" deleteColumns="0" deleteRows="0" sort="0" autoFilter="0"/>
  <hyperlinks>
    <hyperlink ref="A1" r:id="rId1" display="Back to Index"/>
  </hyperlinks>
  <printOptions/>
  <pageMargins left="0.7875" right="0.78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"/>
    </sheetView>
  </sheetViews>
  <sheetFormatPr defaultColWidth="10.3984375" defaultRowHeight="14.25"/>
  <cols>
    <col min="1" max="1" width="40.296875" style="0" customWidth="1"/>
    <col min="2" max="2" width="10" style="6" customWidth="1"/>
    <col min="3" max="5" width="12.8984375" style="0" customWidth="1"/>
    <col min="6" max="16384" width="10.19921875" style="0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spans="1:5" ht="15">
      <c r="A2" s="10" t="s">
        <v>25</v>
      </c>
      <c r="B2" s="11"/>
      <c r="C2" s="11"/>
      <c r="D2" s="11"/>
      <c r="E2" s="11"/>
    </row>
    <row r="3" spans="1:5" ht="15">
      <c r="A3" s="12" t="s">
        <v>1</v>
      </c>
      <c r="B3" s="13"/>
      <c r="C3" s="13"/>
      <c r="D3" s="13"/>
      <c r="E3" s="13"/>
    </row>
    <row r="4" spans="1:5" ht="13.5">
      <c r="A4" s="14"/>
      <c r="B4" s="15"/>
      <c r="C4" s="15"/>
      <c r="D4" s="15"/>
      <c r="E4" s="16"/>
    </row>
    <row r="5" spans="1:5" ht="12.75" customHeight="1">
      <c r="A5" s="17" t="s">
        <v>26</v>
      </c>
      <c r="B5" s="18"/>
      <c r="C5" s="19" t="s">
        <v>27</v>
      </c>
      <c r="D5" s="20" t="s">
        <v>28</v>
      </c>
      <c r="E5" s="19" t="s">
        <v>29</v>
      </c>
    </row>
    <row r="6" spans="1:5" ht="13.5">
      <c r="A6" s="21" t="s">
        <v>30</v>
      </c>
      <c r="B6" s="22" t="s">
        <v>31</v>
      </c>
      <c r="C6" s="23" t="s">
        <v>32</v>
      </c>
      <c r="D6" s="24" t="s">
        <v>33</v>
      </c>
      <c r="E6" s="23">
        <f>D6-C6</f>
        <v>3.6850000000000023</v>
      </c>
    </row>
    <row r="7" spans="1:5" ht="13.5">
      <c r="A7" s="21" t="s">
        <v>34</v>
      </c>
      <c r="B7" s="22" t="s">
        <v>31</v>
      </c>
      <c r="C7" s="23" t="s">
        <v>35</v>
      </c>
      <c r="D7" s="24" t="s">
        <v>36</v>
      </c>
      <c r="E7" s="23">
        <f>D7-C7</f>
        <v>4.761000000000003</v>
      </c>
    </row>
    <row r="8" spans="1:5" ht="13.5">
      <c r="A8" s="21" t="s">
        <v>37</v>
      </c>
      <c r="B8" s="22" t="s">
        <v>31</v>
      </c>
      <c r="C8" s="23" t="s">
        <v>38</v>
      </c>
      <c r="D8" s="24" t="s">
        <v>39</v>
      </c>
      <c r="E8" s="23" t="s">
        <v>40</v>
      </c>
    </row>
    <row r="9" spans="1:5" ht="13.5">
      <c r="A9" s="21" t="s">
        <v>41</v>
      </c>
      <c r="B9" s="22" t="s">
        <v>31</v>
      </c>
      <c r="C9" s="23" t="s">
        <v>42</v>
      </c>
      <c r="D9" s="24" t="s">
        <v>43</v>
      </c>
      <c r="E9" s="23" t="s">
        <v>44</v>
      </c>
    </row>
    <row r="10" spans="1:5" ht="24.75">
      <c r="A10" s="21" t="s">
        <v>45</v>
      </c>
      <c r="B10" s="22" t="s">
        <v>31</v>
      </c>
      <c r="C10" s="23" t="s">
        <v>46</v>
      </c>
      <c r="D10" s="24" t="s">
        <v>47</v>
      </c>
      <c r="E10" s="23" t="s">
        <v>48</v>
      </c>
    </row>
    <row r="11" spans="1:5" ht="25.5" customHeight="1">
      <c r="A11" s="21" t="s">
        <v>49</v>
      </c>
      <c r="B11" s="22" t="s">
        <v>50</v>
      </c>
      <c r="C11" s="23" t="s">
        <v>51</v>
      </c>
      <c r="D11" s="24" t="s">
        <v>52</v>
      </c>
      <c r="E11" s="23" t="s">
        <v>53</v>
      </c>
    </row>
    <row r="12" spans="1:5" ht="13.5">
      <c r="A12" s="21" t="s">
        <v>54</v>
      </c>
      <c r="B12" s="22"/>
      <c r="C12" s="23" t="s">
        <v>55</v>
      </c>
      <c r="D12" s="24" t="s">
        <v>56</v>
      </c>
      <c r="E12" s="23">
        <f>D12-C12</f>
        <v>9.673000000000002</v>
      </c>
    </row>
    <row r="13" spans="1:5" ht="13.5">
      <c r="A13" s="21"/>
      <c r="B13" s="22"/>
      <c r="C13" s="23"/>
      <c r="D13" s="24"/>
      <c r="E13" s="23"/>
    </row>
    <row r="14" spans="1:5" ht="13.5">
      <c r="A14" s="21"/>
      <c r="B14" s="22"/>
      <c r="C14" s="23"/>
      <c r="D14" s="24"/>
      <c r="E14" s="23"/>
    </row>
    <row r="15" spans="1:5" ht="12.75" customHeight="1">
      <c r="A15" s="25" t="s">
        <v>57</v>
      </c>
      <c r="B15" s="26"/>
      <c r="C15" s="27"/>
      <c r="D15" s="28"/>
      <c r="E15" s="27"/>
    </row>
    <row r="16" spans="1:5" ht="13.5">
      <c r="A16" s="21" t="s">
        <v>58</v>
      </c>
      <c r="B16" s="22" t="s">
        <v>31</v>
      </c>
      <c r="C16" s="23" t="s">
        <v>59</v>
      </c>
      <c r="D16" s="24" t="s">
        <v>60</v>
      </c>
      <c r="E16" s="23" t="s">
        <v>61</v>
      </c>
    </row>
    <row r="17" spans="1:5" ht="13.5">
      <c r="A17" s="21" t="s">
        <v>6</v>
      </c>
      <c r="B17" s="22" t="s">
        <v>62</v>
      </c>
      <c r="C17" s="23" t="s">
        <v>63</v>
      </c>
      <c r="D17" s="24" t="s">
        <v>64</v>
      </c>
      <c r="E17" s="23" t="s">
        <v>65</v>
      </c>
    </row>
    <row r="18" spans="1:5" ht="13.5">
      <c r="A18" s="21" t="s">
        <v>66</v>
      </c>
      <c r="B18" s="22" t="s">
        <v>31</v>
      </c>
      <c r="C18" s="23">
        <v>299</v>
      </c>
      <c r="D18" s="24" t="s">
        <v>67</v>
      </c>
      <c r="E18" s="23">
        <v>100</v>
      </c>
    </row>
    <row r="19" spans="1:5" ht="13.5">
      <c r="A19" s="21" t="s">
        <v>68</v>
      </c>
      <c r="B19" s="22" t="s">
        <v>62</v>
      </c>
      <c r="C19" s="23" t="s">
        <v>69</v>
      </c>
      <c r="D19" s="24" t="s">
        <v>70</v>
      </c>
      <c r="E19" s="23" t="s">
        <v>71</v>
      </c>
    </row>
    <row r="20" spans="1:5" ht="13.5">
      <c r="A20" s="21" t="s">
        <v>72</v>
      </c>
      <c r="B20" s="22" t="s">
        <v>31</v>
      </c>
      <c r="C20" s="23" t="s">
        <v>73</v>
      </c>
      <c r="D20" s="24" t="s">
        <v>74</v>
      </c>
      <c r="E20" s="23" t="s">
        <v>75</v>
      </c>
    </row>
    <row r="21" spans="1:5" ht="13.5">
      <c r="A21" s="21" t="s">
        <v>76</v>
      </c>
      <c r="B21" s="22" t="s">
        <v>31</v>
      </c>
      <c r="C21" s="23" t="s">
        <v>77</v>
      </c>
      <c r="D21" s="24" t="s">
        <v>78</v>
      </c>
      <c r="E21" s="23" t="s">
        <v>79</v>
      </c>
    </row>
    <row r="22" spans="1:5" s="29" customFormat="1" ht="13.5" customHeight="1">
      <c r="A22" s="21" t="s">
        <v>80</v>
      </c>
      <c r="B22" s="22" t="s">
        <v>50</v>
      </c>
      <c r="C22" s="23" t="s">
        <v>81</v>
      </c>
      <c r="D22" s="24" t="s">
        <v>82</v>
      </c>
      <c r="E22" s="23" t="s">
        <v>83</v>
      </c>
    </row>
    <row r="23" spans="1:5" s="29" customFormat="1" ht="13.5" customHeight="1">
      <c r="A23" s="21" t="s">
        <v>84</v>
      </c>
      <c r="B23" s="22" t="s">
        <v>31</v>
      </c>
      <c r="C23" s="23" t="s">
        <v>85</v>
      </c>
      <c r="D23" s="24" t="s">
        <v>86</v>
      </c>
      <c r="E23" s="23" t="s">
        <v>87</v>
      </c>
    </row>
    <row r="24" spans="1:5" s="29" customFormat="1" ht="13.5" customHeight="1">
      <c r="A24" s="21" t="s">
        <v>88</v>
      </c>
      <c r="B24" s="22" t="s">
        <v>31</v>
      </c>
      <c r="C24" s="23" t="s">
        <v>89</v>
      </c>
      <c r="D24" s="24" t="s">
        <v>90</v>
      </c>
      <c r="E24" s="23" t="s">
        <v>91</v>
      </c>
    </row>
    <row r="25" spans="1:5" ht="13.5" customHeight="1">
      <c r="A25" s="21" t="s">
        <v>92</v>
      </c>
      <c r="B25" s="22" t="s">
        <v>31</v>
      </c>
      <c r="C25" s="23" t="s">
        <v>93</v>
      </c>
      <c r="D25" s="24" t="s">
        <v>94</v>
      </c>
      <c r="E25" s="23" t="s">
        <v>95</v>
      </c>
    </row>
    <row r="26" spans="1:5" ht="13.5">
      <c r="A26" s="25" t="s">
        <v>96</v>
      </c>
      <c r="B26" s="26" t="s">
        <v>50</v>
      </c>
      <c r="C26" s="27" t="s">
        <v>97</v>
      </c>
      <c r="D26" s="28" t="s">
        <v>98</v>
      </c>
      <c r="E26" s="27" t="s">
        <v>99</v>
      </c>
    </row>
    <row r="27" spans="1:5" ht="13.5">
      <c r="A27" s="30" t="s">
        <v>100</v>
      </c>
      <c r="B27" s="30"/>
      <c r="C27" s="30"/>
      <c r="D27" s="30"/>
      <c r="E27" s="16"/>
    </row>
    <row r="28" spans="1:5" ht="13.5">
      <c r="A28" s="21"/>
      <c r="B28" s="22"/>
      <c r="C28" s="31"/>
      <c r="D28" s="31"/>
      <c r="E28" s="31"/>
    </row>
    <row r="29" spans="1:5" ht="15" customHeight="1">
      <c r="A29" s="30"/>
      <c r="B29" s="30"/>
      <c r="C29" s="30"/>
      <c r="D29" s="30"/>
      <c r="E29" s="30"/>
    </row>
    <row r="30" spans="1:5" ht="15" customHeight="1">
      <c r="A30" s="30"/>
      <c r="B30" s="30"/>
      <c r="C30" s="30"/>
      <c r="D30" s="30"/>
      <c r="E30" s="30"/>
    </row>
    <row r="31" spans="1:5" ht="15" customHeight="1">
      <c r="A31" s="4" t="s">
        <v>16</v>
      </c>
      <c r="B31" s="4"/>
      <c r="C31" s="4"/>
      <c r="D31" s="4"/>
      <c r="E31" s="31"/>
    </row>
    <row r="32" spans="1:5" ht="13.5">
      <c r="A32" s="5" t="s">
        <v>17</v>
      </c>
      <c r="B32" s="5"/>
      <c r="C32" s="5"/>
      <c r="D32" s="5"/>
      <c r="E32" s="31"/>
    </row>
    <row r="33" spans="1:5" ht="13.5">
      <c r="A33" s="4" t="s">
        <v>18</v>
      </c>
      <c r="B33" s="4"/>
      <c r="C33" s="4"/>
      <c r="D33" s="4"/>
      <c r="E33" s="31"/>
    </row>
    <row r="34" spans="1:5" ht="13.5">
      <c r="A34" s="4" t="s">
        <v>19</v>
      </c>
      <c r="B34" s="4"/>
      <c r="C34" s="4"/>
      <c r="D34" s="4"/>
      <c r="E34" s="31"/>
    </row>
    <row r="35" spans="1:5" ht="13.5">
      <c r="A35" s="4" t="s">
        <v>20</v>
      </c>
      <c r="B35" s="4"/>
      <c r="C35" s="4"/>
      <c r="D35" s="4"/>
      <c r="E35" s="31"/>
    </row>
    <row r="36" spans="1:5" ht="13.5">
      <c r="A36" s="4" t="s">
        <v>21</v>
      </c>
      <c r="B36" s="4"/>
      <c r="C36" s="4"/>
      <c r="D36" s="4"/>
      <c r="E36" s="31"/>
    </row>
    <row r="37" spans="1:5" ht="13.5">
      <c r="A37" s="4" t="s">
        <v>22</v>
      </c>
      <c r="B37" s="4"/>
      <c r="C37" s="4"/>
      <c r="D37" s="4"/>
      <c r="E37" s="31"/>
    </row>
    <row r="38" spans="1:5" ht="13.5">
      <c r="A38" s="4" t="s">
        <v>23</v>
      </c>
      <c r="B38" s="4"/>
      <c r="C38" s="4"/>
      <c r="D38" s="4"/>
      <c r="E38" s="31"/>
    </row>
    <row r="39" spans="1:5" ht="13.5">
      <c r="A39" s="32"/>
      <c r="B39" s="33"/>
      <c r="C39" s="32"/>
      <c r="D39" s="32"/>
      <c r="E39" s="32"/>
    </row>
  </sheetData>
  <sheetProtection/>
  <mergeCells count="10">
    <mergeCell ref="A27:D27"/>
    <mergeCell ref="A29:E30"/>
    <mergeCell ref="A31:D31"/>
    <mergeCell ref="A32:D32"/>
    <mergeCell ref="A33:D33"/>
    <mergeCell ref="A34:D34"/>
    <mergeCell ref="A35:D35"/>
    <mergeCell ref="A36:D36"/>
    <mergeCell ref="A37:D37"/>
    <mergeCell ref="A38:D38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11.19921875" defaultRowHeight="14.25"/>
  <cols>
    <col min="1" max="1" width="46.8984375" style="34" customWidth="1"/>
    <col min="2" max="2" width="9.19921875" style="34" customWidth="1"/>
    <col min="3" max="3" width="9.5" style="35" customWidth="1"/>
    <col min="4" max="4" width="10.09765625" style="36" customWidth="1"/>
    <col min="5" max="16384" width="10.59765625" style="34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ht="13.5">
      <c r="A2" s="37" t="s">
        <v>17</v>
      </c>
    </row>
    <row r="3" ht="13.5">
      <c r="A3" s="38" t="s">
        <v>2</v>
      </c>
    </row>
    <row r="4" spans="1:4" ht="12.75">
      <c r="A4" s="39"/>
      <c r="B4" s="40"/>
      <c r="C4" s="41"/>
      <c r="D4" s="42"/>
    </row>
    <row r="5" spans="1:4" ht="12.75">
      <c r="A5" s="43"/>
      <c r="B5" s="40"/>
      <c r="C5" s="41"/>
      <c r="D5" s="44"/>
    </row>
    <row r="6" spans="1:4" s="48" customFormat="1" ht="36" customHeight="1">
      <c r="A6" s="45" t="s">
        <v>101</v>
      </c>
      <c r="B6" s="46" t="s">
        <v>102</v>
      </c>
      <c r="C6" s="46" t="s">
        <v>103</v>
      </c>
      <c r="D6" s="47" t="s">
        <v>104</v>
      </c>
    </row>
    <row r="7" spans="1:6" ht="15" customHeight="1">
      <c r="A7" s="40" t="s">
        <v>105</v>
      </c>
      <c r="B7" s="49" t="s">
        <v>106</v>
      </c>
      <c r="C7" s="49" t="s">
        <v>35</v>
      </c>
      <c r="D7" s="50" t="s">
        <v>36</v>
      </c>
      <c r="F7" s="51"/>
    </row>
    <row r="8" spans="1:4" ht="15" customHeight="1">
      <c r="A8" s="40" t="s">
        <v>107</v>
      </c>
      <c r="B8" s="49" t="s">
        <v>108</v>
      </c>
      <c r="C8" s="49" t="s">
        <v>109</v>
      </c>
      <c r="D8" s="50" t="s">
        <v>110</v>
      </c>
    </row>
    <row r="9" spans="1:4" ht="15" customHeight="1">
      <c r="A9" s="43" t="s">
        <v>111</v>
      </c>
      <c r="B9" s="49" t="s">
        <v>112</v>
      </c>
      <c r="C9" s="49" t="s">
        <v>113</v>
      </c>
      <c r="D9" s="50" t="s">
        <v>114</v>
      </c>
    </row>
    <row r="10" spans="1:4" ht="15" customHeight="1">
      <c r="A10" s="40"/>
      <c r="B10" s="49"/>
      <c r="C10" s="49"/>
      <c r="D10" s="50"/>
    </row>
    <row r="11" spans="1:4" ht="15" customHeight="1">
      <c r="A11" s="40" t="s">
        <v>115</v>
      </c>
      <c r="B11" s="49" t="s">
        <v>116</v>
      </c>
      <c r="C11" s="49" t="s">
        <v>117</v>
      </c>
      <c r="D11" s="50" t="s">
        <v>118</v>
      </c>
    </row>
    <row r="12" spans="1:4" ht="15" customHeight="1">
      <c r="A12" s="40" t="s">
        <v>119</v>
      </c>
      <c r="B12" s="49" t="s">
        <v>120</v>
      </c>
      <c r="C12" s="49" t="s">
        <v>121</v>
      </c>
      <c r="D12" s="50" t="s">
        <v>122</v>
      </c>
    </row>
    <row r="13" spans="1:4" ht="15" customHeight="1">
      <c r="A13" s="40" t="s">
        <v>123</v>
      </c>
      <c r="B13" s="49">
        <v>313</v>
      </c>
      <c r="C13" s="49">
        <v>336</v>
      </c>
      <c r="D13" s="50">
        <v>259</v>
      </c>
    </row>
    <row r="14" spans="1:4" ht="15" customHeight="1">
      <c r="A14" s="40" t="s">
        <v>124</v>
      </c>
      <c r="B14" s="49" t="s">
        <v>125</v>
      </c>
      <c r="C14" s="49" t="s">
        <v>126</v>
      </c>
      <c r="D14" s="50" t="s">
        <v>127</v>
      </c>
    </row>
    <row r="15" spans="1:4" ht="15" customHeight="1">
      <c r="A15" s="40" t="s">
        <v>128</v>
      </c>
      <c r="B15" s="49" t="s">
        <v>129</v>
      </c>
      <c r="C15" s="49">
        <v>1</v>
      </c>
      <c r="D15" s="50">
        <v>3</v>
      </c>
    </row>
    <row r="16" spans="1:4" ht="15" customHeight="1">
      <c r="A16" s="43" t="s">
        <v>130</v>
      </c>
      <c r="B16" s="49">
        <v>927</v>
      </c>
      <c r="C16" s="49" t="s">
        <v>131</v>
      </c>
      <c r="D16" s="50" t="s">
        <v>132</v>
      </c>
    </row>
    <row r="17" spans="1:4" ht="15" customHeight="1">
      <c r="A17" s="43"/>
      <c r="B17" s="49"/>
      <c r="C17" s="49"/>
      <c r="D17" s="50"/>
    </row>
    <row r="18" spans="1:4" ht="15" customHeight="1">
      <c r="A18" s="52" t="s">
        <v>133</v>
      </c>
      <c r="B18" s="49" t="s">
        <v>134</v>
      </c>
      <c r="C18" s="49" t="s">
        <v>135</v>
      </c>
      <c r="D18" s="50" t="s">
        <v>136</v>
      </c>
    </row>
    <row r="19" spans="1:10" ht="24.75">
      <c r="A19" s="53" t="s">
        <v>137</v>
      </c>
      <c r="B19" s="54">
        <v>800</v>
      </c>
      <c r="C19" s="49" t="s">
        <v>46</v>
      </c>
      <c r="D19" s="50" t="s">
        <v>47</v>
      </c>
      <c r="E19" s="55"/>
      <c r="F19" s="55"/>
      <c r="G19" s="55"/>
      <c r="H19" s="55"/>
      <c r="I19" s="56"/>
      <c r="J19" s="57"/>
    </row>
    <row r="20" spans="1:4" ht="15" customHeight="1">
      <c r="A20" s="43"/>
      <c r="B20" s="49"/>
      <c r="C20" s="49"/>
      <c r="D20" s="50"/>
    </row>
    <row r="21" spans="1:4" ht="15" customHeight="1">
      <c r="A21" s="40" t="s">
        <v>138</v>
      </c>
      <c r="B21" s="49">
        <v>0</v>
      </c>
      <c r="C21" s="49">
        <v>0</v>
      </c>
      <c r="D21" s="50" t="s">
        <v>139</v>
      </c>
    </row>
    <row r="22" spans="1:4" ht="15" customHeight="1">
      <c r="A22" s="40" t="s">
        <v>140</v>
      </c>
      <c r="B22" s="49" t="s">
        <v>141</v>
      </c>
      <c r="C22" s="49" t="s">
        <v>142</v>
      </c>
      <c r="D22" s="50" t="s">
        <v>143</v>
      </c>
    </row>
    <row r="23" spans="1:4" ht="15" customHeight="1">
      <c r="A23" s="40" t="s">
        <v>144</v>
      </c>
      <c r="B23" s="49" t="s">
        <v>145</v>
      </c>
      <c r="C23" s="49" t="s">
        <v>146</v>
      </c>
      <c r="D23" s="50" t="s">
        <v>147</v>
      </c>
    </row>
    <row r="24" spans="1:10" ht="12.75">
      <c r="A24" s="53" t="s">
        <v>148</v>
      </c>
      <c r="B24" s="54">
        <v>601</v>
      </c>
      <c r="C24" s="58">
        <v>830</v>
      </c>
      <c r="D24" s="50">
        <v>581</v>
      </c>
      <c r="E24" s="55"/>
      <c r="F24" s="55"/>
      <c r="G24" s="55"/>
      <c r="H24" s="55"/>
      <c r="I24" s="56"/>
      <c r="J24" s="57"/>
    </row>
    <row r="25" spans="1:10" ht="12.75">
      <c r="A25" s="53"/>
      <c r="B25" s="54"/>
      <c r="C25" s="58"/>
      <c r="D25" s="50"/>
      <c r="E25" s="55"/>
      <c r="F25" s="55"/>
      <c r="G25" s="55"/>
      <c r="H25" s="55"/>
      <c r="I25" s="56"/>
      <c r="J25" s="57"/>
    </row>
    <row r="26" spans="1:4" ht="15" customHeight="1">
      <c r="A26" s="40" t="s">
        <v>149</v>
      </c>
      <c r="B26" s="49" t="s">
        <v>150</v>
      </c>
      <c r="C26" s="49">
        <v>74</v>
      </c>
      <c r="D26" s="50">
        <v>442</v>
      </c>
    </row>
    <row r="27" spans="1:4" ht="15" customHeight="1">
      <c r="A27" s="40" t="s">
        <v>151</v>
      </c>
      <c r="B27" s="49" t="s">
        <v>152</v>
      </c>
      <c r="C27" s="49">
        <v>0</v>
      </c>
      <c r="D27" s="50" t="s">
        <v>153</v>
      </c>
    </row>
    <row r="28" spans="1:4" ht="19.5" customHeight="1">
      <c r="A28" s="59" t="s">
        <v>154</v>
      </c>
      <c r="B28" s="60">
        <v>552</v>
      </c>
      <c r="C28" s="60">
        <v>904</v>
      </c>
      <c r="D28" s="61" t="s">
        <v>60</v>
      </c>
    </row>
    <row r="29" spans="1:4" ht="15" customHeight="1">
      <c r="A29" s="40"/>
      <c r="B29" s="49"/>
      <c r="C29" s="49"/>
      <c r="D29" s="62"/>
    </row>
    <row r="30" spans="1:4" ht="15" customHeight="1">
      <c r="A30" s="43" t="s">
        <v>155</v>
      </c>
      <c r="B30" s="58"/>
      <c r="C30" s="58"/>
      <c r="D30" s="63"/>
    </row>
    <row r="31" spans="1:4" ht="15" customHeight="1">
      <c r="A31" s="52" t="s">
        <v>156</v>
      </c>
      <c r="B31" s="49" t="s">
        <v>157</v>
      </c>
      <c r="C31" s="49" t="s">
        <v>158</v>
      </c>
      <c r="D31" s="50" t="s">
        <v>159</v>
      </c>
    </row>
    <row r="32" spans="1:4" ht="15" customHeight="1">
      <c r="A32" s="43" t="s">
        <v>160</v>
      </c>
      <c r="B32" s="64" t="s">
        <v>161</v>
      </c>
      <c r="C32" s="64" t="s">
        <v>63</v>
      </c>
      <c r="D32" s="63" t="s">
        <v>64</v>
      </c>
    </row>
    <row r="33" spans="1:4" ht="15" customHeight="1">
      <c r="A33" s="65"/>
      <c r="B33" s="66"/>
      <c r="C33" s="66"/>
      <c r="D33" s="67"/>
    </row>
    <row r="34" spans="1:4" ht="12.75" customHeight="1">
      <c r="A34" s="40" t="s">
        <v>162</v>
      </c>
      <c r="B34" s="40"/>
      <c r="C34" s="40"/>
      <c r="D34" s="42"/>
    </row>
    <row r="35" spans="1:4" ht="12.75" customHeight="1">
      <c r="A35" s="40" t="s">
        <v>163</v>
      </c>
      <c r="B35" s="40"/>
      <c r="C35" s="40"/>
      <c r="D35" s="42"/>
    </row>
    <row r="36" spans="1:4" ht="15" customHeight="1">
      <c r="A36" s="43"/>
      <c r="B36" s="40"/>
      <c r="C36" s="41"/>
      <c r="D36" s="42"/>
    </row>
    <row r="37" spans="1:4" ht="15" customHeight="1">
      <c r="A37" s="68" t="s">
        <v>16</v>
      </c>
      <c r="B37" s="40"/>
      <c r="C37" s="41"/>
      <c r="D37" s="42"/>
    </row>
    <row r="38" spans="1:4" ht="12.75">
      <c r="A38" s="68" t="s">
        <v>17</v>
      </c>
      <c r="B38" s="40"/>
      <c r="C38" s="41"/>
      <c r="D38" s="42"/>
    </row>
    <row r="39" spans="1:4" ht="12.75">
      <c r="A39" s="68" t="s">
        <v>18</v>
      </c>
      <c r="B39" s="40"/>
      <c r="C39" s="41"/>
      <c r="D39" s="42"/>
    </row>
    <row r="40" spans="1:4" ht="12.75">
      <c r="A40" s="68" t="s">
        <v>19</v>
      </c>
      <c r="B40" s="40"/>
      <c r="C40" s="41"/>
      <c r="D40" s="42"/>
    </row>
    <row r="41" spans="1:4" ht="12.75">
      <c r="A41" s="68" t="s">
        <v>20</v>
      </c>
      <c r="B41" s="40"/>
      <c r="C41" s="41"/>
      <c r="D41" s="42"/>
    </row>
    <row r="42" spans="1:4" ht="12.75">
      <c r="A42" s="68" t="s">
        <v>21</v>
      </c>
      <c r="B42" s="40"/>
      <c r="C42" s="41"/>
      <c r="D42" s="42"/>
    </row>
    <row r="43" spans="1:4" ht="12.75">
      <c r="A43" s="68" t="s">
        <v>22</v>
      </c>
      <c r="B43" s="40"/>
      <c r="C43" s="41"/>
      <c r="D43" s="42"/>
    </row>
    <row r="44" spans="1:4" ht="12.75">
      <c r="A44" s="68" t="s">
        <v>23</v>
      </c>
      <c r="B44" s="40"/>
      <c r="C44" s="41"/>
      <c r="D44" s="42"/>
    </row>
    <row r="45" spans="1:4" ht="12.75">
      <c r="A45" s="40"/>
      <c r="B45" s="40"/>
      <c r="C45" s="41"/>
      <c r="D45" s="42"/>
    </row>
    <row r="46" spans="1:3" ht="12.75">
      <c r="A46" s="69"/>
      <c r="B46" s="69"/>
      <c r="C46" s="70"/>
    </row>
    <row r="47" spans="1:3" ht="12.75">
      <c r="A47" s="69"/>
      <c r="B47" s="69"/>
      <c r="C47" s="70"/>
    </row>
    <row r="48" spans="1:3" ht="12.75">
      <c r="A48" s="69"/>
      <c r="B48" s="69"/>
      <c r="C48" s="70"/>
    </row>
    <row r="49" spans="1:3" ht="12.75">
      <c r="A49" s="69"/>
      <c r="B49" s="69"/>
      <c r="C49" s="70"/>
    </row>
    <row r="50" spans="1:3" ht="12.75">
      <c r="A50" s="69"/>
      <c r="B50" s="69"/>
      <c r="C50" s="70"/>
    </row>
    <row r="51" spans="1:3" ht="12.75">
      <c r="A51" s="69"/>
      <c r="B51" s="69"/>
      <c r="C51" s="70"/>
    </row>
    <row r="52" spans="1:3" ht="12.75">
      <c r="A52" s="69"/>
      <c r="B52" s="69"/>
      <c r="C52" s="70"/>
    </row>
    <row r="53" spans="1:3" ht="12.75">
      <c r="A53" s="69"/>
      <c r="B53" s="69"/>
      <c r="C53" s="70"/>
    </row>
    <row r="54" spans="1:4" ht="15" customHeight="1">
      <c r="A54" s="71"/>
      <c r="B54" s="72"/>
      <c r="C54" s="73"/>
      <c r="D54" s="74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11.19921875" defaultRowHeight="14.25"/>
  <cols>
    <col min="1" max="1" width="46.8984375" style="75" customWidth="1"/>
    <col min="2" max="2" width="12.296875" style="76" customWidth="1"/>
    <col min="3" max="3" width="0" style="76" hidden="1" customWidth="1"/>
    <col min="4" max="4" width="12.296875" style="77" customWidth="1"/>
    <col min="5" max="16384" width="10.59765625" style="75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ht="13.5">
      <c r="A2" s="78" t="s">
        <v>17</v>
      </c>
    </row>
    <row r="3" ht="13.5">
      <c r="A3" s="78" t="s">
        <v>3</v>
      </c>
    </row>
    <row r="4" spans="1:4" ht="12.75">
      <c r="A4" s="79" t="s">
        <v>164</v>
      </c>
      <c r="B4" s="80"/>
      <c r="C4" s="80"/>
      <c r="D4" s="81"/>
    </row>
    <row r="5" spans="1:4" ht="27" customHeight="1">
      <c r="A5" s="82" t="s">
        <v>165</v>
      </c>
      <c r="B5" s="83" t="s">
        <v>166</v>
      </c>
      <c r="C5" s="84" t="s">
        <v>167</v>
      </c>
      <c r="D5" s="85" t="s">
        <v>168</v>
      </c>
    </row>
    <row r="6" spans="1:5" ht="15" customHeight="1">
      <c r="A6" s="86" t="s">
        <v>169</v>
      </c>
      <c r="B6" s="80" t="s">
        <v>170</v>
      </c>
      <c r="C6" s="80"/>
      <c r="D6" s="87" t="s">
        <v>171</v>
      </c>
      <c r="E6" s="88"/>
    </row>
    <row r="7" spans="1:4" ht="15" customHeight="1">
      <c r="A7" s="86" t="s">
        <v>172</v>
      </c>
      <c r="B7" s="80" t="s">
        <v>173</v>
      </c>
      <c r="C7" s="80"/>
      <c r="D7" s="87" t="s">
        <v>174</v>
      </c>
    </row>
    <row r="8" spans="1:4" ht="15" customHeight="1">
      <c r="A8" s="86" t="s">
        <v>175</v>
      </c>
      <c r="B8" s="89" t="s">
        <v>176</v>
      </c>
      <c r="C8" s="80"/>
      <c r="D8" s="90">
        <v>519</v>
      </c>
    </row>
    <row r="9" spans="1:4" ht="15" customHeight="1">
      <c r="A9" s="91" t="s">
        <v>177</v>
      </c>
      <c r="B9" s="80" t="s">
        <v>178</v>
      </c>
      <c r="C9" s="80"/>
      <c r="D9" s="87" t="s">
        <v>179</v>
      </c>
    </row>
    <row r="10" spans="1:4" ht="15" customHeight="1">
      <c r="A10" s="86"/>
      <c r="B10" s="80"/>
      <c r="C10" s="80"/>
      <c r="D10" s="87"/>
    </row>
    <row r="11" spans="1:4" ht="15" customHeight="1">
      <c r="A11" s="86" t="s">
        <v>180</v>
      </c>
      <c r="B11" s="80" t="s">
        <v>181</v>
      </c>
      <c r="C11" s="80"/>
      <c r="D11" s="87" t="s">
        <v>182</v>
      </c>
    </row>
    <row r="12" spans="1:4" ht="15" customHeight="1">
      <c r="A12" s="86" t="s">
        <v>183</v>
      </c>
      <c r="B12" s="80" t="s">
        <v>184</v>
      </c>
      <c r="C12" s="80"/>
      <c r="D12" s="87" t="s">
        <v>185</v>
      </c>
    </row>
    <row r="13" spans="1:4" ht="15" customHeight="1">
      <c r="A13" s="86" t="s">
        <v>186</v>
      </c>
      <c r="B13" s="80">
        <v>976</v>
      </c>
      <c r="C13" s="80"/>
      <c r="D13" s="87" t="s">
        <v>187</v>
      </c>
    </row>
    <row r="14" spans="1:4" ht="15" customHeight="1">
      <c r="A14" s="86" t="s">
        <v>188</v>
      </c>
      <c r="B14" s="80">
        <v>42</v>
      </c>
      <c r="C14" s="80"/>
      <c r="D14" s="87">
        <v>107</v>
      </c>
    </row>
    <row r="15" spans="1:4" ht="15" customHeight="1">
      <c r="A15" s="86" t="s">
        <v>189</v>
      </c>
      <c r="B15" s="89" t="s">
        <v>190</v>
      </c>
      <c r="C15" s="80"/>
      <c r="D15" s="90" t="s">
        <v>191</v>
      </c>
    </row>
    <row r="16" spans="1:4" ht="15" customHeight="1">
      <c r="A16" s="91" t="s">
        <v>192</v>
      </c>
      <c r="B16" s="80" t="s">
        <v>193</v>
      </c>
      <c r="C16" s="80"/>
      <c r="D16" s="87" t="s">
        <v>194</v>
      </c>
    </row>
    <row r="17" spans="1:4" ht="15" customHeight="1">
      <c r="A17" s="86"/>
      <c r="B17" s="80"/>
      <c r="C17" s="80"/>
      <c r="D17" s="87"/>
    </row>
    <row r="18" spans="1:4" ht="15" customHeight="1">
      <c r="A18" s="91" t="s">
        <v>195</v>
      </c>
      <c r="B18" s="80" t="s">
        <v>196</v>
      </c>
      <c r="C18" s="80"/>
      <c r="D18" s="87" t="s">
        <v>197</v>
      </c>
    </row>
    <row r="19" spans="1:4" ht="15" customHeight="1">
      <c r="A19" s="86"/>
      <c r="B19" s="80"/>
      <c r="C19" s="80"/>
      <c r="D19" s="87"/>
    </row>
    <row r="20" spans="1:4" ht="15" customHeight="1">
      <c r="A20" s="91" t="s">
        <v>198</v>
      </c>
      <c r="B20" s="80">
        <v>220</v>
      </c>
      <c r="C20" s="80"/>
      <c r="D20" s="87">
        <v>274</v>
      </c>
    </row>
    <row r="21" spans="1:4" ht="15" customHeight="1">
      <c r="A21" s="91"/>
      <c r="B21" s="80"/>
      <c r="C21" s="80"/>
      <c r="D21" s="87"/>
    </row>
    <row r="22" spans="1:4" ht="15" customHeight="1">
      <c r="A22" s="92" t="s">
        <v>199</v>
      </c>
      <c r="B22" s="93">
        <v>219</v>
      </c>
      <c r="C22" s="89"/>
      <c r="D22" s="90">
        <v>582</v>
      </c>
    </row>
    <row r="23" spans="1:4" ht="12.75">
      <c r="A23" s="94" t="s">
        <v>200</v>
      </c>
      <c r="B23" s="95" t="s">
        <v>201</v>
      </c>
      <c r="C23" s="95"/>
      <c r="D23" s="96" t="s">
        <v>202</v>
      </c>
    </row>
    <row r="24" spans="1:4" ht="12.75">
      <c r="A24" s="97" t="s">
        <v>203</v>
      </c>
      <c r="B24" s="89"/>
      <c r="C24" s="89"/>
      <c r="D24" s="90"/>
    </row>
    <row r="25" spans="1:4" ht="12.75">
      <c r="A25" s="86"/>
      <c r="B25" s="80"/>
      <c r="C25" s="80"/>
      <c r="D25" s="87"/>
    </row>
    <row r="26" spans="1:4" ht="12.75">
      <c r="A26" s="86"/>
      <c r="B26" s="80"/>
      <c r="C26" s="80"/>
      <c r="D26" s="87"/>
    </row>
    <row r="27" spans="1:4" ht="27" customHeight="1">
      <c r="A27" s="82" t="s">
        <v>204</v>
      </c>
      <c r="B27" s="83" t="s">
        <v>166</v>
      </c>
      <c r="C27" s="84" t="s">
        <v>205</v>
      </c>
      <c r="D27" s="85" t="s">
        <v>168</v>
      </c>
    </row>
    <row r="28" spans="1:4" ht="15" customHeight="1">
      <c r="A28" s="86" t="s">
        <v>206</v>
      </c>
      <c r="B28" s="80" t="s">
        <v>207</v>
      </c>
      <c r="C28" s="80"/>
      <c r="D28" s="87" t="s">
        <v>207</v>
      </c>
    </row>
    <row r="29" spans="1:4" ht="15" customHeight="1">
      <c r="A29" s="86" t="s">
        <v>208</v>
      </c>
      <c r="B29" s="80" t="s">
        <v>209</v>
      </c>
      <c r="C29" s="80"/>
      <c r="D29" s="87" t="s">
        <v>209</v>
      </c>
    </row>
    <row r="30" spans="1:4" ht="15" customHeight="1">
      <c r="A30" s="86" t="s">
        <v>210</v>
      </c>
      <c r="B30" s="80" t="s">
        <v>211</v>
      </c>
      <c r="C30" s="80"/>
      <c r="D30" s="87" t="s">
        <v>212</v>
      </c>
    </row>
    <row r="31" spans="1:4" ht="15" customHeight="1">
      <c r="A31" s="86" t="s">
        <v>213</v>
      </c>
      <c r="B31" s="80" t="s">
        <v>214</v>
      </c>
      <c r="C31" s="95"/>
      <c r="D31" s="96" t="s">
        <v>215</v>
      </c>
    </row>
    <row r="32" spans="1:4" ht="15" customHeight="1">
      <c r="A32" s="86" t="s">
        <v>216</v>
      </c>
      <c r="B32" s="89" t="s">
        <v>217</v>
      </c>
      <c r="C32" s="89"/>
      <c r="D32" s="90" t="s">
        <v>218</v>
      </c>
    </row>
    <row r="33" spans="1:4" ht="15" customHeight="1">
      <c r="A33" s="91" t="s">
        <v>219</v>
      </c>
      <c r="B33" s="80" t="s">
        <v>93</v>
      </c>
      <c r="C33" s="80"/>
      <c r="D33" s="87" t="s">
        <v>94</v>
      </c>
    </row>
    <row r="34" spans="1:4" ht="15" customHeight="1">
      <c r="A34" s="86"/>
      <c r="B34" s="80"/>
      <c r="C34" s="80"/>
      <c r="D34" s="87"/>
    </row>
    <row r="35" spans="1:4" ht="15" customHeight="1">
      <c r="A35" s="91" t="s">
        <v>144</v>
      </c>
      <c r="B35" s="80">
        <v>410</v>
      </c>
      <c r="C35" s="80"/>
      <c r="D35" s="87">
        <v>481</v>
      </c>
    </row>
    <row r="36" spans="1:4" ht="15" customHeight="1">
      <c r="A36" s="86"/>
      <c r="B36" s="80"/>
      <c r="C36" s="80"/>
      <c r="D36" s="87"/>
    </row>
    <row r="37" spans="1:4" ht="15" customHeight="1">
      <c r="A37" s="86" t="s">
        <v>220</v>
      </c>
      <c r="B37" s="80" t="s">
        <v>221</v>
      </c>
      <c r="C37" s="80"/>
      <c r="D37" s="87" t="s">
        <v>222</v>
      </c>
    </row>
    <row r="38" spans="1:4" ht="15" customHeight="1">
      <c r="A38" s="86" t="s">
        <v>223</v>
      </c>
      <c r="B38" s="89" t="s">
        <v>224</v>
      </c>
      <c r="C38" s="80"/>
      <c r="D38" s="90" t="s">
        <v>225</v>
      </c>
    </row>
    <row r="39" spans="1:4" ht="15" customHeight="1">
      <c r="A39" s="91" t="s">
        <v>226</v>
      </c>
      <c r="B39" s="80" t="s">
        <v>227</v>
      </c>
      <c r="C39" s="80"/>
      <c r="D39" s="87" t="s">
        <v>228</v>
      </c>
    </row>
    <row r="40" spans="1:4" ht="15" customHeight="1">
      <c r="A40" s="79" t="s">
        <v>229</v>
      </c>
      <c r="B40" s="80"/>
      <c r="C40" s="80"/>
      <c r="D40" s="87"/>
    </row>
    <row r="41" spans="1:4" ht="15" customHeight="1">
      <c r="A41" s="91"/>
      <c r="B41" s="80"/>
      <c r="C41" s="80"/>
      <c r="D41" s="87"/>
    </row>
    <row r="42" spans="1:4" ht="15" customHeight="1">
      <c r="A42" s="86" t="s">
        <v>230</v>
      </c>
      <c r="B42" s="80" t="s">
        <v>231</v>
      </c>
      <c r="C42" s="80"/>
      <c r="D42" s="87" t="s">
        <v>232</v>
      </c>
    </row>
    <row r="43" spans="1:4" ht="15" customHeight="1">
      <c r="A43" s="86" t="s">
        <v>233</v>
      </c>
      <c r="B43" s="80" t="s">
        <v>234</v>
      </c>
      <c r="C43" s="80"/>
      <c r="D43" s="87" t="s">
        <v>235</v>
      </c>
    </row>
    <row r="44" spans="1:4" ht="15" customHeight="1">
      <c r="A44" s="86" t="s">
        <v>236</v>
      </c>
      <c r="B44" s="89" t="s">
        <v>237</v>
      </c>
      <c r="C44" s="80"/>
      <c r="D44" s="90" t="s">
        <v>238</v>
      </c>
    </row>
    <row r="45" spans="1:4" ht="15" customHeight="1">
      <c r="A45" s="91" t="s">
        <v>239</v>
      </c>
      <c r="B45" s="80" t="s">
        <v>240</v>
      </c>
      <c r="C45" s="80"/>
      <c r="D45" s="87" t="s">
        <v>241</v>
      </c>
    </row>
    <row r="46" spans="1:4" ht="15" customHeight="1">
      <c r="A46" s="79" t="s">
        <v>242</v>
      </c>
      <c r="B46" s="80"/>
      <c r="C46" s="80"/>
      <c r="D46" s="87"/>
    </row>
    <row r="47" spans="1:4" ht="15" customHeight="1">
      <c r="A47" s="86"/>
      <c r="B47" s="80"/>
      <c r="C47" s="80"/>
      <c r="D47" s="87"/>
    </row>
    <row r="48" spans="1:4" ht="15" customHeight="1">
      <c r="A48" s="91" t="s">
        <v>195</v>
      </c>
      <c r="B48" s="80">
        <v>977</v>
      </c>
      <c r="C48" s="80"/>
      <c r="D48" s="87" t="s">
        <v>243</v>
      </c>
    </row>
    <row r="49" spans="1:4" ht="15" customHeight="1">
      <c r="A49" s="79" t="s">
        <v>244</v>
      </c>
      <c r="B49" s="80"/>
      <c r="C49" s="80"/>
      <c r="D49" s="87"/>
    </row>
    <row r="50" spans="1:4" ht="15" customHeight="1">
      <c r="A50" s="86"/>
      <c r="B50" s="80"/>
      <c r="C50" s="80"/>
      <c r="D50" s="87"/>
    </row>
    <row r="51" spans="1:4" ht="15" customHeight="1">
      <c r="A51" s="91" t="s">
        <v>245</v>
      </c>
      <c r="B51" s="80">
        <v>183</v>
      </c>
      <c r="C51" s="80"/>
      <c r="D51" s="87">
        <v>182</v>
      </c>
    </row>
    <row r="52" spans="1:4" ht="15" customHeight="1">
      <c r="A52" s="79" t="s">
        <v>246</v>
      </c>
      <c r="B52" s="80"/>
      <c r="C52" s="80"/>
      <c r="D52" s="87"/>
    </row>
    <row r="53" spans="1:4" ht="15" customHeight="1">
      <c r="A53" s="94"/>
      <c r="B53" s="80"/>
      <c r="C53" s="80"/>
      <c r="D53" s="87"/>
    </row>
    <row r="54" spans="1:4" ht="15" customHeight="1">
      <c r="A54" s="92" t="s">
        <v>247</v>
      </c>
      <c r="B54" s="93">
        <v>191</v>
      </c>
      <c r="C54" s="80"/>
      <c r="D54" s="98">
        <v>585</v>
      </c>
    </row>
    <row r="55" spans="1:4" ht="24.75" customHeight="1">
      <c r="A55" s="92" t="s">
        <v>248</v>
      </c>
      <c r="B55" s="99" t="s">
        <v>201</v>
      </c>
      <c r="C55" s="80"/>
      <c r="D55" s="100" t="s">
        <v>202</v>
      </c>
    </row>
    <row r="56" spans="1:4" s="102" customFormat="1" ht="12.75" customHeight="1">
      <c r="A56" s="101"/>
      <c r="B56" s="95"/>
      <c r="C56" s="95"/>
      <c r="D56" s="96"/>
    </row>
    <row r="57" spans="1:4" ht="12.75" customHeight="1">
      <c r="A57" s="86"/>
      <c r="B57" s="80"/>
      <c r="C57" s="80"/>
      <c r="D57" s="81"/>
    </row>
    <row r="58" spans="1:4" ht="12.75">
      <c r="A58" s="86"/>
      <c r="B58" s="80"/>
      <c r="C58" s="80"/>
      <c r="D58" s="81"/>
    </row>
    <row r="59" spans="1:4" ht="12.75">
      <c r="A59" s="68" t="s">
        <v>16</v>
      </c>
      <c r="B59" s="80"/>
      <c r="C59" s="80"/>
      <c r="D59" s="81"/>
    </row>
    <row r="60" spans="1:4" ht="12.75">
      <c r="A60" s="103" t="s">
        <v>17</v>
      </c>
      <c r="B60" s="80"/>
      <c r="C60" s="80"/>
      <c r="D60" s="81"/>
    </row>
    <row r="61" spans="1:4" ht="12.75">
      <c r="A61" s="68" t="s">
        <v>18</v>
      </c>
      <c r="B61" s="80"/>
      <c r="C61" s="80"/>
      <c r="D61" s="81"/>
    </row>
    <row r="62" spans="1:4" ht="12.75">
      <c r="A62" s="68" t="s">
        <v>19</v>
      </c>
      <c r="B62" s="80"/>
      <c r="C62" s="80"/>
      <c r="D62" s="81"/>
    </row>
    <row r="63" spans="1:4" ht="12.75">
      <c r="A63" s="68" t="s">
        <v>20</v>
      </c>
      <c r="B63" s="80"/>
      <c r="C63" s="80"/>
      <c r="D63" s="81"/>
    </row>
    <row r="64" spans="1:4" ht="12.75">
      <c r="A64" s="68" t="s">
        <v>21</v>
      </c>
      <c r="B64" s="80"/>
      <c r="C64" s="80"/>
      <c r="D64" s="81"/>
    </row>
    <row r="65" spans="1:4" ht="12.75">
      <c r="A65" s="68" t="s">
        <v>22</v>
      </c>
      <c r="B65" s="80"/>
      <c r="C65" s="80"/>
      <c r="D65" s="81"/>
    </row>
    <row r="66" spans="1:4" ht="12.75">
      <c r="A66" s="68" t="s">
        <v>23</v>
      </c>
      <c r="B66" s="80"/>
      <c r="C66" s="80"/>
      <c r="D66" s="81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B1" sqref="B1"/>
    </sheetView>
  </sheetViews>
  <sheetFormatPr defaultColWidth="11.19921875" defaultRowHeight="14.25"/>
  <cols>
    <col min="1" max="1" width="1.69921875" style="86" customWidth="1"/>
    <col min="2" max="2" width="58.8984375" style="86" customWidth="1"/>
    <col min="3" max="3" width="1.59765625" style="86" customWidth="1"/>
    <col min="4" max="4" width="9.5" style="80" customWidth="1"/>
    <col min="5" max="5" width="9.5" style="104" customWidth="1"/>
    <col min="6" max="6" width="9.5" style="87" customWidth="1"/>
    <col min="7" max="16384" width="10.59765625" style="86" customWidth="1"/>
  </cols>
  <sheetData>
    <row r="1" spans="1:5" s="106" customFormat="1" ht="18" customHeight="1">
      <c r="A1" s="7" t="s">
        <v>24</v>
      </c>
      <c r="B1" s="105"/>
      <c r="C1" s="105"/>
      <c r="D1" s="105"/>
      <c r="E1" s="105"/>
    </row>
    <row r="2" ht="14.25">
      <c r="B2" s="107" t="s">
        <v>17</v>
      </c>
    </row>
    <row r="3" ht="14.25">
      <c r="B3" s="78" t="s">
        <v>249</v>
      </c>
    </row>
    <row r="4" spans="2:6" ht="48.75">
      <c r="B4" s="108" t="s">
        <v>164</v>
      </c>
      <c r="C4" s="109"/>
      <c r="D4" s="83" t="s">
        <v>250</v>
      </c>
      <c r="E4" s="83" t="s">
        <v>251</v>
      </c>
      <c r="F4" s="85" t="s">
        <v>104</v>
      </c>
    </row>
    <row r="5" spans="2:5" ht="15" customHeight="1">
      <c r="B5" s="91" t="s">
        <v>252</v>
      </c>
      <c r="E5" s="80"/>
    </row>
    <row r="6" spans="2:6" ht="15" customHeight="1">
      <c r="B6" s="86" t="s">
        <v>154</v>
      </c>
      <c r="D6" s="80">
        <v>552</v>
      </c>
      <c r="E6" s="80">
        <v>904</v>
      </c>
      <c r="F6" s="87" t="s">
        <v>60</v>
      </c>
    </row>
    <row r="7" spans="2:5" ht="15" customHeight="1">
      <c r="B7" s="110" t="s">
        <v>253</v>
      </c>
      <c r="E7" s="80"/>
    </row>
    <row r="8" spans="2:6" ht="15" customHeight="1">
      <c r="B8" s="86" t="s">
        <v>254</v>
      </c>
      <c r="D8" s="80">
        <v>62</v>
      </c>
      <c r="E8" s="80">
        <v>344</v>
      </c>
      <c r="F8" s="87">
        <v>357</v>
      </c>
    </row>
    <row r="9" spans="2:6" ht="15" customHeight="1">
      <c r="B9" s="86" t="s">
        <v>255</v>
      </c>
      <c r="D9" s="80">
        <v>45</v>
      </c>
      <c r="E9" s="80">
        <v>60</v>
      </c>
      <c r="F9" s="87">
        <v>46</v>
      </c>
    </row>
    <row r="10" spans="2:6" ht="15" customHeight="1">
      <c r="B10" s="86" t="s">
        <v>256</v>
      </c>
      <c r="D10" s="80" t="s">
        <v>257</v>
      </c>
      <c r="E10" s="80" t="s">
        <v>258</v>
      </c>
      <c r="F10" s="87" t="s">
        <v>259</v>
      </c>
    </row>
    <row r="11" spans="2:6" ht="15" customHeight="1">
      <c r="B11" s="110" t="s">
        <v>260</v>
      </c>
      <c r="D11" s="80" t="s">
        <v>261</v>
      </c>
      <c r="E11" s="80" t="s">
        <v>262</v>
      </c>
      <c r="F11" s="87" t="s">
        <v>263</v>
      </c>
    </row>
    <row r="12" spans="2:6" ht="15" customHeight="1">
      <c r="B12" s="86" t="s">
        <v>264</v>
      </c>
      <c r="D12" s="80">
        <v>59</v>
      </c>
      <c r="E12" s="80" t="s">
        <v>265</v>
      </c>
      <c r="F12" s="87">
        <v>34</v>
      </c>
    </row>
    <row r="13" spans="2:6" ht="15" customHeight="1">
      <c r="B13" s="86" t="s">
        <v>266</v>
      </c>
      <c r="D13" s="80">
        <v>0</v>
      </c>
      <c r="E13" s="80" t="s">
        <v>267</v>
      </c>
      <c r="F13" s="87" t="s">
        <v>268</v>
      </c>
    </row>
    <row r="14" spans="2:5" ht="15" customHeight="1">
      <c r="B14" s="86" t="s">
        <v>269</v>
      </c>
      <c r="E14" s="80"/>
    </row>
    <row r="15" spans="2:6" ht="15" customHeight="1">
      <c r="B15" s="86" t="s">
        <v>270</v>
      </c>
      <c r="D15" s="80">
        <v>100</v>
      </c>
      <c r="E15" s="80" t="s">
        <v>271</v>
      </c>
      <c r="F15" s="87" t="s">
        <v>272</v>
      </c>
    </row>
    <row r="16" spans="2:6" ht="15" customHeight="1">
      <c r="B16" s="86" t="s">
        <v>273</v>
      </c>
      <c r="D16" s="80" t="s">
        <v>274</v>
      </c>
      <c r="E16" s="80" t="s">
        <v>275</v>
      </c>
      <c r="F16" s="87" t="s">
        <v>276</v>
      </c>
    </row>
    <row r="17" spans="2:6" ht="15" customHeight="1">
      <c r="B17" s="86" t="s">
        <v>277</v>
      </c>
      <c r="D17" s="80">
        <v>132</v>
      </c>
      <c r="E17" s="80">
        <v>182</v>
      </c>
      <c r="F17" s="87">
        <v>316</v>
      </c>
    </row>
    <row r="18" spans="2:6" ht="15" customHeight="1">
      <c r="B18" s="86" t="s">
        <v>278</v>
      </c>
      <c r="D18" s="80">
        <v>29</v>
      </c>
      <c r="E18" s="80">
        <v>41</v>
      </c>
      <c r="F18" s="87" t="s">
        <v>279</v>
      </c>
    </row>
    <row r="19" spans="2:6" ht="15" customHeight="1">
      <c r="B19" s="86" t="s">
        <v>280</v>
      </c>
      <c r="D19" s="80">
        <v>27</v>
      </c>
      <c r="E19" s="80" t="s">
        <v>262</v>
      </c>
      <c r="F19" s="87">
        <v>348</v>
      </c>
    </row>
    <row r="20" spans="2:6" ht="15" customHeight="1">
      <c r="B20" s="86" t="s">
        <v>281</v>
      </c>
      <c r="D20" s="80" t="s">
        <v>282</v>
      </c>
      <c r="E20" s="80">
        <v>630</v>
      </c>
      <c r="F20" s="87">
        <v>389</v>
      </c>
    </row>
    <row r="21" spans="2:6" ht="15" customHeight="1">
      <c r="B21" s="86" t="s">
        <v>283</v>
      </c>
      <c r="D21" s="80" t="s">
        <v>284</v>
      </c>
      <c r="E21" s="80">
        <v>109</v>
      </c>
      <c r="F21" s="87">
        <v>229</v>
      </c>
    </row>
    <row r="22" spans="2:6" ht="15" customHeight="1">
      <c r="B22" s="91" t="s">
        <v>72</v>
      </c>
      <c r="D22" s="80" t="s">
        <v>285</v>
      </c>
      <c r="E22" s="80" t="s">
        <v>73</v>
      </c>
      <c r="F22" s="87" t="s">
        <v>74</v>
      </c>
    </row>
    <row r="23" ht="15" customHeight="1">
      <c r="E23" s="80"/>
    </row>
    <row r="24" spans="2:5" ht="15" customHeight="1">
      <c r="B24" s="91" t="s">
        <v>286</v>
      </c>
      <c r="E24" s="80"/>
    </row>
    <row r="25" spans="2:6" ht="15" customHeight="1">
      <c r="B25" s="86" t="s">
        <v>287</v>
      </c>
      <c r="D25" s="80" t="s">
        <v>288</v>
      </c>
      <c r="E25" s="80" t="s">
        <v>289</v>
      </c>
      <c r="F25" s="87" t="s">
        <v>290</v>
      </c>
    </row>
    <row r="26" spans="2:6" ht="15" customHeight="1">
      <c r="B26" s="86" t="s">
        <v>291</v>
      </c>
      <c r="D26" s="80">
        <v>15</v>
      </c>
      <c r="E26" s="80">
        <v>22</v>
      </c>
      <c r="F26" s="87">
        <v>344</v>
      </c>
    </row>
    <row r="27" spans="2:6" ht="15" customHeight="1">
      <c r="B27" s="86" t="s">
        <v>292</v>
      </c>
      <c r="D27" s="80" t="s">
        <v>293</v>
      </c>
      <c r="E27" s="80" t="s">
        <v>152</v>
      </c>
      <c r="F27" s="87" t="s">
        <v>153</v>
      </c>
    </row>
    <row r="28" spans="2:6" ht="15" customHeight="1">
      <c r="B28" s="86" t="s">
        <v>294</v>
      </c>
      <c r="D28" s="80" t="s">
        <v>295</v>
      </c>
      <c r="E28" s="80" t="s">
        <v>296</v>
      </c>
      <c r="F28" s="87" t="s">
        <v>297</v>
      </c>
    </row>
    <row r="29" spans="2:6" ht="15" customHeight="1">
      <c r="B29" s="86" t="s">
        <v>298</v>
      </c>
      <c r="D29" s="80" t="s">
        <v>299</v>
      </c>
      <c r="E29" s="80" t="s">
        <v>300</v>
      </c>
      <c r="F29" s="87" t="s">
        <v>301</v>
      </c>
    </row>
    <row r="30" spans="2:6" ht="15" customHeight="1">
      <c r="B30" s="86" t="s">
        <v>302</v>
      </c>
      <c r="D30" s="80">
        <v>218</v>
      </c>
      <c r="E30" s="80">
        <v>537</v>
      </c>
      <c r="F30" s="87" t="s">
        <v>303</v>
      </c>
    </row>
    <row r="31" spans="2:6" ht="15" customHeight="1">
      <c r="B31" s="86" t="s">
        <v>304</v>
      </c>
      <c r="D31" s="80" t="s">
        <v>293</v>
      </c>
      <c r="E31" s="80" t="s">
        <v>305</v>
      </c>
      <c r="F31" s="87" t="s">
        <v>306</v>
      </c>
    </row>
    <row r="32" spans="2:6" ht="15" customHeight="1">
      <c r="B32" s="86" t="s">
        <v>307</v>
      </c>
      <c r="D32" s="80">
        <v>9</v>
      </c>
      <c r="E32" s="80">
        <v>9</v>
      </c>
      <c r="F32" s="87">
        <v>8</v>
      </c>
    </row>
    <row r="33" spans="2:6" ht="15" customHeight="1">
      <c r="B33" s="86" t="s">
        <v>308</v>
      </c>
      <c r="D33" s="80">
        <v>188</v>
      </c>
      <c r="E33" s="80">
        <v>204</v>
      </c>
      <c r="F33" s="87">
        <v>147</v>
      </c>
    </row>
    <row r="34" spans="2:6" ht="15" customHeight="1">
      <c r="B34" s="86" t="s">
        <v>309</v>
      </c>
      <c r="D34" s="80">
        <v>13</v>
      </c>
      <c r="E34" s="80">
        <v>6</v>
      </c>
      <c r="F34" s="87">
        <v>6</v>
      </c>
    </row>
    <row r="35" spans="2:6" ht="15" customHeight="1">
      <c r="B35" s="91" t="s">
        <v>310</v>
      </c>
      <c r="D35" s="80" t="s">
        <v>311</v>
      </c>
      <c r="E35" s="80" t="s">
        <v>312</v>
      </c>
      <c r="F35" s="87">
        <v>963</v>
      </c>
    </row>
    <row r="36" ht="15" customHeight="1">
      <c r="E36" s="80"/>
    </row>
    <row r="37" spans="2:5" ht="15" customHeight="1">
      <c r="B37" s="91" t="s">
        <v>313</v>
      </c>
      <c r="E37" s="80"/>
    </row>
    <row r="38" spans="2:6" ht="15" customHeight="1">
      <c r="B38" s="86" t="s">
        <v>314</v>
      </c>
      <c r="D38" s="80">
        <v>0</v>
      </c>
      <c r="E38" s="80">
        <v>750</v>
      </c>
      <c r="F38" s="87">
        <v>754</v>
      </c>
    </row>
    <row r="39" spans="2:6" ht="15" customHeight="1">
      <c r="B39" s="86" t="s">
        <v>315</v>
      </c>
      <c r="D39" s="80" t="s">
        <v>316</v>
      </c>
      <c r="E39" s="80" t="s">
        <v>317</v>
      </c>
      <c r="F39" s="87" t="s">
        <v>90</v>
      </c>
    </row>
    <row r="40" spans="2:6" ht="15" customHeight="1">
      <c r="B40" s="86" t="s">
        <v>318</v>
      </c>
      <c r="D40" s="80" t="s">
        <v>319</v>
      </c>
      <c r="E40" s="80">
        <v>752</v>
      </c>
      <c r="F40" s="87">
        <v>692</v>
      </c>
    </row>
    <row r="41" spans="2:6" ht="15" customHeight="1">
      <c r="B41" s="86" t="s">
        <v>320</v>
      </c>
      <c r="D41" s="80" t="s">
        <v>321</v>
      </c>
      <c r="E41" s="80" t="s">
        <v>322</v>
      </c>
      <c r="F41" s="87" t="s">
        <v>323</v>
      </c>
    </row>
    <row r="42" spans="2:6" ht="15" customHeight="1">
      <c r="B42" s="86" t="s">
        <v>324</v>
      </c>
      <c r="D42" s="80" t="s">
        <v>325</v>
      </c>
      <c r="E42" s="80">
        <v>17</v>
      </c>
      <c r="F42" s="87" t="s">
        <v>326</v>
      </c>
    </row>
    <row r="43" spans="2:6" ht="15" customHeight="1">
      <c r="B43" s="86" t="s">
        <v>327</v>
      </c>
      <c r="D43" s="80" t="s">
        <v>282</v>
      </c>
      <c r="E43" s="80" t="s">
        <v>328</v>
      </c>
      <c r="F43" s="87" t="s">
        <v>329</v>
      </c>
    </row>
    <row r="44" spans="2:6" ht="15" customHeight="1">
      <c r="B44" s="86" t="s">
        <v>330</v>
      </c>
      <c r="D44" s="80">
        <v>0</v>
      </c>
      <c r="E44" s="80" t="s">
        <v>331</v>
      </c>
      <c r="F44" s="87" t="s">
        <v>332</v>
      </c>
    </row>
    <row r="45" spans="2:6" ht="15" customHeight="1">
      <c r="B45" s="86" t="s">
        <v>333</v>
      </c>
      <c r="D45" s="80" t="s">
        <v>334</v>
      </c>
      <c r="E45" s="80">
        <v>12</v>
      </c>
      <c r="F45" s="87">
        <v>12</v>
      </c>
    </row>
    <row r="46" spans="2:6" ht="15" customHeight="1">
      <c r="B46" s="86" t="s">
        <v>335</v>
      </c>
      <c r="D46" s="80" t="s">
        <v>336</v>
      </c>
      <c r="E46" s="80" t="s">
        <v>337</v>
      </c>
      <c r="F46" s="87" t="s">
        <v>338</v>
      </c>
    </row>
    <row r="47" spans="2:6" ht="15" customHeight="1">
      <c r="B47" s="86" t="s">
        <v>339</v>
      </c>
      <c r="D47" s="80" t="s">
        <v>305</v>
      </c>
      <c r="E47" s="80" t="s">
        <v>340</v>
      </c>
      <c r="F47" s="87" t="s">
        <v>341</v>
      </c>
    </row>
    <row r="48" spans="2:6" ht="15" customHeight="1">
      <c r="B48" s="86" t="s">
        <v>342</v>
      </c>
      <c r="D48" s="80">
        <v>24</v>
      </c>
      <c r="E48" s="80">
        <v>60</v>
      </c>
      <c r="F48" s="87" t="s">
        <v>343</v>
      </c>
    </row>
    <row r="49" spans="2:6" ht="15" customHeight="1">
      <c r="B49" s="91" t="s">
        <v>344</v>
      </c>
      <c r="D49" s="80" t="s">
        <v>345</v>
      </c>
      <c r="E49" s="80" t="s">
        <v>346</v>
      </c>
      <c r="F49" s="87">
        <v>123</v>
      </c>
    </row>
    <row r="50" ht="15" customHeight="1">
      <c r="E50" s="80"/>
    </row>
    <row r="51" spans="2:6" ht="15" customHeight="1">
      <c r="B51" s="86" t="s">
        <v>347</v>
      </c>
      <c r="D51" s="80" t="s">
        <v>340</v>
      </c>
      <c r="E51" s="80" t="s">
        <v>348</v>
      </c>
      <c r="F51" s="87">
        <v>51</v>
      </c>
    </row>
    <row r="52" spans="2:6" ht="15" customHeight="1">
      <c r="B52" s="91" t="s">
        <v>349</v>
      </c>
      <c r="D52" s="80" t="s">
        <v>350</v>
      </c>
      <c r="E52" s="80">
        <v>702</v>
      </c>
      <c r="F52" s="87" t="s">
        <v>351</v>
      </c>
    </row>
    <row r="53" ht="15" customHeight="1">
      <c r="E53" s="80"/>
    </row>
    <row r="54" spans="2:6" ht="15" customHeight="1">
      <c r="B54" s="86" t="s">
        <v>352</v>
      </c>
      <c r="D54" s="80">
        <v>921</v>
      </c>
      <c r="E54" s="80">
        <v>693</v>
      </c>
      <c r="F54" s="87" t="s">
        <v>353</v>
      </c>
    </row>
    <row r="55" spans="2:6" ht="15" customHeight="1">
      <c r="B55" s="94" t="s">
        <v>354</v>
      </c>
      <c r="C55" s="79"/>
      <c r="D55" s="95">
        <v>693</v>
      </c>
      <c r="E55" s="95" t="s">
        <v>353</v>
      </c>
      <c r="F55" s="96" t="s">
        <v>355</v>
      </c>
    </row>
    <row r="56" spans="2:6" ht="15" customHeight="1">
      <c r="B56" s="97" t="s">
        <v>356</v>
      </c>
      <c r="C56" s="97"/>
      <c r="D56" s="89" t="s">
        <v>357</v>
      </c>
      <c r="E56" s="89" t="s">
        <v>358</v>
      </c>
      <c r="F56" s="90" t="s">
        <v>359</v>
      </c>
    </row>
    <row r="61" ht="12.75">
      <c r="B61" s="68" t="s">
        <v>16</v>
      </c>
    </row>
    <row r="62" ht="12.75">
      <c r="B62" s="103" t="s">
        <v>17</v>
      </c>
    </row>
    <row r="63" ht="12.75">
      <c r="B63" s="68" t="s">
        <v>18</v>
      </c>
    </row>
    <row r="64" ht="12.75">
      <c r="B64" s="68" t="s">
        <v>19</v>
      </c>
    </row>
    <row r="65" ht="12.75">
      <c r="B65" s="68" t="s">
        <v>20</v>
      </c>
    </row>
    <row r="66" ht="12.75">
      <c r="B66" s="68" t="s">
        <v>21</v>
      </c>
    </row>
    <row r="67" ht="12.75">
      <c r="B67" s="68" t="s">
        <v>22</v>
      </c>
    </row>
    <row r="68" ht="12.75">
      <c r="B68" s="68" t="s">
        <v>23</v>
      </c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11.19921875" defaultRowHeight="14.25"/>
  <cols>
    <col min="1" max="1" width="34.8984375" style="75" customWidth="1"/>
    <col min="2" max="2" width="0" style="75" hidden="1" customWidth="1"/>
    <col min="3" max="3" width="9.09765625" style="75" customWidth="1"/>
    <col min="4" max="4" width="7" style="75" customWidth="1"/>
    <col min="5" max="5" width="8.5" style="75" customWidth="1"/>
    <col min="6" max="6" width="7.59765625" style="75" customWidth="1"/>
    <col min="7" max="7" width="10.59765625" style="75" customWidth="1"/>
    <col min="8" max="9" width="7.69921875" style="75" customWidth="1"/>
    <col min="10" max="10" width="10" style="75" customWidth="1"/>
    <col min="11" max="11" width="7.5" style="75" customWidth="1"/>
    <col min="12" max="12" width="4.69921875" style="75" customWidth="1"/>
    <col min="13" max="16384" width="10.59765625" style="75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spans="1:3" ht="13.5">
      <c r="A2" s="107" t="s">
        <v>17</v>
      </c>
      <c r="B2" s="78"/>
      <c r="C2" s="78"/>
    </row>
    <row r="3" spans="1:3" ht="13.5">
      <c r="A3" s="78" t="s">
        <v>5</v>
      </c>
      <c r="B3" s="78"/>
      <c r="C3" s="78"/>
    </row>
    <row r="4" spans="1:12" ht="12.75">
      <c r="A4" s="86"/>
      <c r="B4" s="79"/>
      <c r="C4" s="79"/>
      <c r="D4" s="86"/>
      <c r="E4" s="86"/>
      <c r="F4" s="86"/>
      <c r="G4" s="86"/>
      <c r="H4" s="86"/>
      <c r="I4" s="86"/>
      <c r="J4" s="86"/>
      <c r="K4" s="86"/>
      <c r="L4" s="86"/>
    </row>
    <row r="5" spans="1:12" s="112" customFormat="1" ht="12.75">
      <c r="A5" s="79" t="s">
        <v>360</v>
      </c>
      <c r="B5" s="86"/>
      <c r="C5" s="86"/>
      <c r="D5" s="86"/>
      <c r="E5" s="86"/>
      <c r="F5" s="86"/>
      <c r="G5" s="111" t="s">
        <v>213</v>
      </c>
      <c r="H5" s="111"/>
      <c r="I5" s="111"/>
      <c r="J5" s="111"/>
      <c r="K5" s="86"/>
      <c r="L5" s="86"/>
    </row>
    <row r="6" spans="1:12" s="112" customFormat="1" ht="12.75">
      <c r="A6" s="86"/>
      <c r="B6" s="86"/>
      <c r="C6" s="86"/>
      <c r="D6" s="86"/>
      <c r="E6" s="86"/>
      <c r="F6" s="86"/>
      <c r="G6" s="113" t="s">
        <v>361</v>
      </c>
      <c r="H6" s="113" t="s">
        <v>362</v>
      </c>
      <c r="I6" s="113" t="s">
        <v>363</v>
      </c>
      <c r="J6" s="113" t="s">
        <v>364</v>
      </c>
      <c r="K6" s="86"/>
      <c r="L6" s="86"/>
    </row>
    <row r="7" spans="1:12" s="112" customFormat="1" ht="12.75">
      <c r="A7" s="86"/>
      <c r="B7" s="113" t="s">
        <v>365</v>
      </c>
      <c r="C7" s="113" t="s">
        <v>365</v>
      </c>
      <c r="D7" s="113" t="s">
        <v>366</v>
      </c>
      <c r="E7" s="113" t="s">
        <v>367</v>
      </c>
      <c r="F7" s="113" t="s">
        <v>368</v>
      </c>
      <c r="G7" s="113" t="s">
        <v>369</v>
      </c>
      <c r="H7" s="113" t="s">
        <v>370</v>
      </c>
      <c r="I7" s="113" t="s">
        <v>371</v>
      </c>
      <c r="J7" s="113" t="s">
        <v>372</v>
      </c>
      <c r="K7" s="113" t="s">
        <v>373</v>
      </c>
      <c r="L7" s="113" t="s">
        <v>374</v>
      </c>
    </row>
    <row r="8" spans="1:12" s="112" customFormat="1" ht="12.75">
      <c r="A8" s="86"/>
      <c r="B8" s="113" t="s">
        <v>375</v>
      </c>
      <c r="C8" s="113" t="s">
        <v>375</v>
      </c>
      <c r="D8" s="113" t="s">
        <v>376</v>
      </c>
      <c r="E8" s="113" t="s">
        <v>377</v>
      </c>
      <c r="F8" s="113" t="s">
        <v>378</v>
      </c>
      <c r="G8" s="113" t="s">
        <v>379</v>
      </c>
      <c r="H8" s="113" t="s">
        <v>380</v>
      </c>
      <c r="I8" s="113" t="s">
        <v>381</v>
      </c>
      <c r="J8" s="113" t="s">
        <v>382</v>
      </c>
      <c r="K8" s="113" t="s">
        <v>376</v>
      </c>
      <c r="L8" s="86"/>
    </row>
    <row r="9" spans="1:12" s="112" customFormat="1" ht="12.75">
      <c r="A9" s="97"/>
      <c r="B9" s="114" t="s">
        <v>383</v>
      </c>
      <c r="C9" s="114" t="s">
        <v>383</v>
      </c>
      <c r="D9" s="114"/>
      <c r="E9" s="114" t="s">
        <v>384</v>
      </c>
      <c r="F9" s="114"/>
      <c r="G9" s="114"/>
      <c r="H9" s="114"/>
      <c r="I9" s="114"/>
      <c r="J9" s="114"/>
      <c r="K9" s="97"/>
      <c r="L9" s="97"/>
    </row>
    <row r="10" spans="1:12" s="112" customFormat="1" ht="12.75" customHeight="1" hidden="1">
      <c r="A10" s="82" t="s">
        <v>385</v>
      </c>
      <c r="B10" s="115" t="e">
        <f>NA()</f>
        <v>#N/A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</row>
    <row r="11" spans="1:12" s="112" customFormat="1" ht="12.75" customHeight="1" hidden="1">
      <c r="A11" s="116" t="s">
        <v>386</v>
      </c>
      <c r="B11" s="117"/>
      <c r="C11" s="117"/>
      <c r="D11" s="118"/>
      <c r="E11" s="118"/>
      <c r="F11" s="118">
        <v>0</v>
      </c>
      <c r="G11" s="119"/>
      <c r="H11" s="119"/>
      <c r="I11" s="119"/>
      <c r="J11" s="119"/>
      <c r="K11" s="119"/>
      <c r="L11" s="119"/>
    </row>
    <row r="12" spans="1:12" s="112" customFormat="1" ht="22.5" customHeight="1">
      <c r="A12" s="82" t="s">
        <v>387</v>
      </c>
      <c r="B12" s="108"/>
      <c r="C12" s="120" t="s">
        <v>388</v>
      </c>
      <c r="D12" s="120" t="s">
        <v>207</v>
      </c>
      <c r="E12" s="120" t="s">
        <v>209</v>
      </c>
      <c r="F12" s="120" t="s">
        <v>389</v>
      </c>
      <c r="G12" s="120">
        <v>32</v>
      </c>
      <c r="H12" s="120">
        <v>1</v>
      </c>
      <c r="I12" s="120" t="s">
        <v>390</v>
      </c>
      <c r="J12" s="120" t="s">
        <v>391</v>
      </c>
      <c r="K12" s="120">
        <v>0</v>
      </c>
      <c r="L12" s="120">
        <v>8287</v>
      </c>
    </row>
    <row r="13" spans="1:12" s="112" customFormat="1" ht="7.5" customHeight="1">
      <c r="A13" s="86"/>
      <c r="B13" s="86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s="112" customFormat="1" ht="15" customHeight="1">
      <c r="A14" s="86" t="s">
        <v>154</v>
      </c>
      <c r="B14" s="86"/>
      <c r="C14" s="80"/>
      <c r="D14" s="80"/>
      <c r="E14" s="80"/>
      <c r="F14" s="80">
        <v>552</v>
      </c>
      <c r="G14" s="80"/>
      <c r="H14" s="80"/>
      <c r="I14" s="80"/>
      <c r="J14" s="80"/>
      <c r="K14" s="80"/>
      <c r="L14" s="95">
        <v>552</v>
      </c>
    </row>
    <row r="15" spans="1:12" s="112" customFormat="1" ht="15" customHeight="1">
      <c r="A15" s="86" t="s">
        <v>392</v>
      </c>
      <c r="B15" s="86"/>
      <c r="C15" s="80"/>
      <c r="D15" s="80"/>
      <c r="E15" s="80"/>
      <c r="F15" s="80"/>
      <c r="G15" s="80" t="s">
        <v>393</v>
      </c>
      <c r="H15" s="80">
        <v>0</v>
      </c>
      <c r="I15" s="80" t="s">
        <v>394</v>
      </c>
      <c r="J15" s="80">
        <v>18</v>
      </c>
      <c r="K15" s="80"/>
      <c r="L15" s="95" t="s">
        <v>395</v>
      </c>
    </row>
    <row r="16" spans="1:12" s="112" customFormat="1" ht="19.5" customHeight="1">
      <c r="A16" s="94" t="s">
        <v>396</v>
      </c>
      <c r="B16" s="94"/>
      <c r="C16" s="121"/>
      <c r="D16" s="95"/>
      <c r="E16" s="95"/>
      <c r="F16" s="95"/>
      <c r="G16" s="95"/>
      <c r="H16" s="95"/>
      <c r="I16" s="95"/>
      <c r="J16" s="95"/>
      <c r="K16" s="95"/>
      <c r="L16" s="121" t="s">
        <v>153</v>
      </c>
    </row>
    <row r="17" spans="1:12" s="112" customFormat="1" ht="7.5" customHeight="1">
      <c r="A17" s="86"/>
      <c r="B17" s="86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s="112" customFormat="1" ht="12.75" customHeight="1" hidden="1">
      <c r="A18" s="86" t="s">
        <v>397</v>
      </c>
      <c r="B18" s="119"/>
      <c r="C18" s="80"/>
      <c r="D18" s="80"/>
      <c r="E18" s="80">
        <v>0</v>
      </c>
      <c r="F18" s="80"/>
      <c r="G18" s="80"/>
      <c r="H18" s="80"/>
      <c r="I18" s="80"/>
      <c r="J18" s="80"/>
      <c r="K18" s="80"/>
      <c r="L18" s="95">
        <v>0</v>
      </c>
    </row>
    <row r="19" spans="1:12" s="112" customFormat="1" ht="15" customHeight="1">
      <c r="A19" s="86" t="s">
        <v>398</v>
      </c>
      <c r="B19" s="86"/>
      <c r="C19" s="80"/>
      <c r="D19" s="80"/>
      <c r="E19" s="80"/>
      <c r="F19" s="80" t="s">
        <v>336</v>
      </c>
      <c r="G19" s="80"/>
      <c r="H19" s="80"/>
      <c r="I19" s="80"/>
      <c r="J19" s="80"/>
      <c r="K19" s="80"/>
      <c r="L19" s="95" t="s">
        <v>336</v>
      </c>
    </row>
    <row r="20" spans="1:12" s="112" customFormat="1" ht="15" customHeight="1">
      <c r="A20" s="86" t="s">
        <v>399</v>
      </c>
      <c r="B20" s="86"/>
      <c r="C20" s="80" t="s">
        <v>400</v>
      </c>
      <c r="D20" s="80"/>
      <c r="E20" s="80"/>
      <c r="F20" s="80"/>
      <c r="G20" s="80"/>
      <c r="H20" s="80"/>
      <c r="I20" s="80"/>
      <c r="J20" s="80"/>
      <c r="K20" s="80" t="s">
        <v>334</v>
      </c>
      <c r="L20" s="95" t="s">
        <v>334</v>
      </c>
    </row>
    <row r="21" spans="1:12" s="112" customFormat="1" ht="15" customHeight="1">
      <c r="A21" s="86" t="s">
        <v>401</v>
      </c>
      <c r="B21" s="86"/>
      <c r="C21" s="80">
        <v>210</v>
      </c>
      <c r="D21" s="80"/>
      <c r="E21" s="80">
        <v>0</v>
      </c>
      <c r="F21" s="80"/>
      <c r="G21" s="80"/>
      <c r="H21" s="80"/>
      <c r="I21" s="80"/>
      <c r="J21" s="80"/>
      <c r="K21" s="80"/>
      <c r="L21" s="95">
        <v>0</v>
      </c>
    </row>
    <row r="22" spans="1:12" s="112" customFormat="1" ht="7.5" customHeight="1">
      <c r="A22" s="97"/>
      <c r="B22" s="97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s="112" customFormat="1" ht="22.5" customHeight="1">
      <c r="A23" s="82" t="s">
        <v>402</v>
      </c>
      <c r="B23" s="115" t="e">
        <f>NA()</f>
        <v>#N/A</v>
      </c>
      <c r="C23" s="120" t="s">
        <v>403</v>
      </c>
      <c r="D23" s="120" t="s">
        <v>207</v>
      </c>
      <c r="E23" s="120" t="s">
        <v>209</v>
      </c>
      <c r="F23" s="120" t="s">
        <v>404</v>
      </c>
      <c r="G23" s="120" t="s">
        <v>405</v>
      </c>
      <c r="H23" s="120">
        <v>1</v>
      </c>
      <c r="I23" s="120" t="s">
        <v>406</v>
      </c>
      <c r="J23" s="120" t="s">
        <v>407</v>
      </c>
      <c r="K23" s="120" t="s">
        <v>334</v>
      </c>
      <c r="L23" s="120" t="s">
        <v>408</v>
      </c>
    </row>
    <row r="24" spans="1:12" s="112" customFormat="1" ht="7.5" customHeight="1">
      <c r="A24" s="79"/>
      <c r="B24" s="79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s="112" customFormat="1" ht="15" customHeight="1">
      <c r="A25" s="86" t="s">
        <v>154</v>
      </c>
      <c r="B25" s="86"/>
      <c r="C25" s="80"/>
      <c r="D25" s="80"/>
      <c r="E25" s="80"/>
      <c r="F25" s="80">
        <v>904</v>
      </c>
      <c r="G25" s="80"/>
      <c r="H25" s="80"/>
      <c r="I25" s="80"/>
      <c r="J25" s="80"/>
      <c r="K25" s="80"/>
      <c r="L25" s="95">
        <v>904</v>
      </c>
    </row>
    <row r="26" spans="1:12" s="112" customFormat="1" ht="15" customHeight="1">
      <c r="A26" s="86" t="s">
        <v>392</v>
      </c>
      <c r="B26" s="86"/>
      <c r="C26" s="80"/>
      <c r="D26" s="80"/>
      <c r="E26" s="80"/>
      <c r="F26" s="80"/>
      <c r="G26" s="80" t="s">
        <v>409</v>
      </c>
      <c r="H26" s="80">
        <v>0</v>
      </c>
      <c r="I26" s="80">
        <v>52</v>
      </c>
      <c r="J26" s="80">
        <v>15</v>
      </c>
      <c r="K26" s="80"/>
      <c r="L26" s="95" t="s">
        <v>306</v>
      </c>
    </row>
    <row r="27" spans="1:12" s="112" customFormat="1" ht="19.5" customHeight="1">
      <c r="A27" s="94" t="s">
        <v>396</v>
      </c>
      <c r="B27" s="94"/>
      <c r="C27" s="121"/>
      <c r="D27" s="95"/>
      <c r="E27" s="95"/>
      <c r="F27" s="95"/>
      <c r="G27" s="95"/>
      <c r="H27" s="95"/>
      <c r="I27" s="95"/>
      <c r="J27" s="95"/>
      <c r="K27" s="95"/>
      <c r="L27" s="121">
        <v>893</v>
      </c>
    </row>
    <row r="28" spans="1:12" s="112" customFormat="1" ht="7.5" customHeight="1">
      <c r="A28" s="86"/>
      <c r="B28" s="86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 s="112" customFormat="1" ht="15" customHeight="1">
      <c r="A29" s="86" t="s">
        <v>398</v>
      </c>
      <c r="B29" s="86"/>
      <c r="C29" s="80"/>
      <c r="D29" s="80"/>
      <c r="E29" s="80"/>
      <c r="F29" s="80" t="s">
        <v>337</v>
      </c>
      <c r="G29" s="80"/>
      <c r="H29" s="80"/>
      <c r="I29" s="80"/>
      <c r="J29" s="80"/>
      <c r="K29" s="80"/>
      <c r="L29" s="95" t="s">
        <v>337</v>
      </c>
    </row>
    <row r="30" spans="1:12" s="112" customFormat="1" ht="12.75" customHeight="1" hidden="1">
      <c r="A30" s="86" t="s">
        <v>399</v>
      </c>
      <c r="B30" s="86"/>
      <c r="C30" s="80">
        <v>0</v>
      </c>
      <c r="D30" s="80"/>
      <c r="E30" s="80"/>
      <c r="F30" s="80">
        <v>0</v>
      </c>
      <c r="G30" s="80"/>
      <c r="H30" s="80"/>
      <c r="I30" s="80"/>
      <c r="J30" s="80"/>
      <c r="K30" s="80">
        <v>0</v>
      </c>
      <c r="L30" s="95">
        <v>0</v>
      </c>
    </row>
    <row r="31" spans="1:12" s="112" customFormat="1" ht="15" customHeight="1">
      <c r="A31" s="86" t="s">
        <v>401</v>
      </c>
      <c r="B31" s="86"/>
      <c r="C31" s="80" t="s">
        <v>410</v>
      </c>
      <c r="D31" s="80"/>
      <c r="E31" s="80">
        <v>0</v>
      </c>
      <c r="F31" s="80" t="s">
        <v>411</v>
      </c>
      <c r="G31" s="80"/>
      <c r="H31" s="80"/>
      <c r="I31" s="80"/>
      <c r="J31" s="80"/>
      <c r="K31" s="80">
        <v>19</v>
      </c>
      <c r="L31" s="95">
        <v>12</v>
      </c>
    </row>
    <row r="32" spans="1:12" s="112" customFormat="1" ht="7.5" customHeight="1">
      <c r="A32" s="97"/>
      <c r="B32" s="97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s="122" customFormat="1" ht="22.5" customHeight="1">
      <c r="A33" s="82" t="s">
        <v>412</v>
      </c>
      <c r="B33" s="115" t="e">
        <f>NA()</f>
        <v>#N/A</v>
      </c>
      <c r="C33" s="120" t="s">
        <v>413</v>
      </c>
      <c r="D33" s="120" t="s">
        <v>207</v>
      </c>
      <c r="E33" s="120" t="s">
        <v>209</v>
      </c>
      <c r="F33" s="120" t="s">
        <v>211</v>
      </c>
      <c r="G33" s="120" t="s">
        <v>414</v>
      </c>
      <c r="H33" s="120">
        <v>1</v>
      </c>
      <c r="I33" s="120" t="s">
        <v>415</v>
      </c>
      <c r="J33" s="120" t="s">
        <v>331</v>
      </c>
      <c r="K33" s="120" t="s">
        <v>217</v>
      </c>
      <c r="L33" s="120" t="s">
        <v>93</v>
      </c>
    </row>
    <row r="34" spans="1:12" s="112" customFormat="1" ht="7.5" customHeight="1">
      <c r="A34" s="79"/>
      <c r="B34" s="79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s="112" customFormat="1" ht="15" customHeight="1">
      <c r="A35" s="86" t="s">
        <v>154</v>
      </c>
      <c r="B35" s="86"/>
      <c r="C35" s="80"/>
      <c r="D35" s="80"/>
      <c r="E35" s="80"/>
      <c r="F35" s="80" t="s">
        <v>60</v>
      </c>
      <c r="G35" s="80"/>
      <c r="H35" s="80"/>
      <c r="I35" s="80"/>
      <c r="J35" s="80"/>
      <c r="K35" s="80"/>
      <c r="L35" s="95" t="s">
        <v>60</v>
      </c>
    </row>
    <row r="36" spans="1:12" s="112" customFormat="1" ht="15" customHeight="1">
      <c r="A36" s="86" t="s">
        <v>392</v>
      </c>
      <c r="B36" s="86"/>
      <c r="C36" s="80"/>
      <c r="D36" s="80"/>
      <c r="E36" s="80"/>
      <c r="F36" s="80"/>
      <c r="G36" s="80">
        <v>176</v>
      </c>
      <c r="H36" s="80">
        <v>0</v>
      </c>
      <c r="I36" s="80" t="s">
        <v>416</v>
      </c>
      <c r="J36" s="80">
        <v>37</v>
      </c>
      <c r="K36" s="80"/>
      <c r="L36" s="95" t="s">
        <v>417</v>
      </c>
    </row>
    <row r="37" spans="1:12" s="112" customFormat="1" ht="15" customHeight="1">
      <c r="A37" s="94" t="s">
        <v>396</v>
      </c>
      <c r="B37" s="94"/>
      <c r="C37" s="121"/>
      <c r="D37" s="95"/>
      <c r="E37" s="95"/>
      <c r="F37" s="95"/>
      <c r="G37" s="95"/>
      <c r="H37" s="95"/>
      <c r="I37" s="95"/>
      <c r="J37" s="95"/>
      <c r="K37" s="95"/>
      <c r="L37" s="121">
        <v>685</v>
      </c>
    </row>
    <row r="38" spans="1:12" s="112" customFormat="1" ht="7.5" customHeight="1">
      <c r="A38" s="86"/>
      <c r="B38" s="86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s="112" customFormat="1" ht="12.75" customHeight="1" hidden="1">
      <c r="A39" s="86" t="s">
        <v>397</v>
      </c>
      <c r="B39" s="119"/>
      <c r="C39" s="80"/>
      <c r="D39" s="80"/>
      <c r="E39" s="80"/>
      <c r="F39" s="80"/>
      <c r="G39" s="80"/>
      <c r="H39" s="80"/>
      <c r="I39" s="80"/>
      <c r="J39" s="80"/>
      <c r="K39" s="80"/>
      <c r="L39" s="95">
        <v>0</v>
      </c>
    </row>
    <row r="40" spans="1:12" s="112" customFormat="1" ht="15" customHeight="1">
      <c r="A40" s="86" t="s">
        <v>398</v>
      </c>
      <c r="B40" s="86"/>
      <c r="C40" s="80"/>
      <c r="D40" s="80"/>
      <c r="E40" s="80"/>
      <c r="F40" s="80" t="s">
        <v>338</v>
      </c>
      <c r="G40" s="80"/>
      <c r="H40" s="80"/>
      <c r="I40" s="80"/>
      <c r="J40" s="80"/>
      <c r="K40" s="80"/>
      <c r="L40" s="95" t="s">
        <v>338</v>
      </c>
    </row>
    <row r="41" spans="1:12" s="112" customFormat="1" ht="12.75" customHeight="1" hidden="1">
      <c r="A41" s="86" t="s">
        <v>399</v>
      </c>
      <c r="B41" s="86"/>
      <c r="C41" s="80">
        <v>0</v>
      </c>
      <c r="D41" s="80"/>
      <c r="E41" s="80"/>
      <c r="F41" s="80"/>
      <c r="G41" s="80"/>
      <c r="H41" s="80"/>
      <c r="I41" s="80"/>
      <c r="J41" s="80"/>
      <c r="K41" s="80">
        <v>0</v>
      </c>
      <c r="L41" s="95">
        <v>0</v>
      </c>
    </row>
    <row r="42" spans="1:12" s="112" customFormat="1" ht="15" customHeight="1">
      <c r="A42" s="86" t="s">
        <v>401</v>
      </c>
      <c r="B42" s="86"/>
      <c r="C42" s="80" t="s">
        <v>418</v>
      </c>
      <c r="D42" s="80"/>
      <c r="E42" s="80">
        <v>0</v>
      </c>
      <c r="F42" s="80" t="s">
        <v>411</v>
      </c>
      <c r="G42" s="80"/>
      <c r="H42" s="80"/>
      <c r="I42" s="80"/>
      <c r="J42" s="80"/>
      <c r="K42" s="80">
        <v>19</v>
      </c>
      <c r="L42" s="95">
        <v>12</v>
      </c>
    </row>
    <row r="43" spans="1:12" s="112" customFormat="1" ht="15" customHeight="1">
      <c r="A43" s="86" t="s">
        <v>419</v>
      </c>
      <c r="B43" s="86"/>
      <c r="C43" s="80"/>
      <c r="D43" s="80"/>
      <c r="E43" s="80"/>
      <c r="F43" s="80">
        <v>46</v>
      </c>
      <c r="G43" s="80"/>
      <c r="H43" s="80"/>
      <c r="I43" s="80"/>
      <c r="J43" s="80"/>
      <c r="K43" s="80"/>
      <c r="L43" s="95">
        <v>46</v>
      </c>
    </row>
    <row r="44" spans="1:12" s="112" customFormat="1" ht="7.5" customHeight="1">
      <c r="A44" s="97"/>
      <c r="B44" s="97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2" s="126" customFormat="1" ht="22.5" customHeight="1">
      <c r="A45" s="123" t="s">
        <v>420</v>
      </c>
      <c r="B45" s="124" t="e">
        <f>NA()</f>
        <v>#N/A</v>
      </c>
      <c r="C45" s="125" t="s">
        <v>421</v>
      </c>
      <c r="D45" s="125" t="s">
        <v>207</v>
      </c>
      <c r="E45" s="125" t="s">
        <v>209</v>
      </c>
      <c r="F45" s="125" t="s">
        <v>212</v>
      </c>
      <c r="G45" s="125" t="s">
        <v>422</v>
      </c>
      <c r="H45" s="125">
        <v>1</v>
      </c>
      <c r="I45" s="125" t="s">
        <v>423</v>
      </c>
      <c r="J45" s="125">
        <v>19</v>
      </c>
      <c r="K45" s="125" t="s">
        <v>218</v>
      </c>
      <c r="L45" s="125" t="s">
        <v>94</v>
      </c>
    </row>
    <row r="46" spans="1:12" ht="15" customHeight="1">
      <c r="A46" s="127"/>
      <c r="B46" s="79"/>
      <c r="C46" s="79"/>
      <c r="D46" s="128"/>
      <c r="E46" s="128"/>
      <c r="F46" s="128"/>
      <c r="G46" s="128"/>
      <c r="H46" s="128"/>
      <c r="I46" s="128"/>
      <c r="J46" s="128"/>
      <c r="K46" s="128"/>
      <c r="L46" s="128"/>
    </row>
    <row r="47" spans="1:12" ht="15" customHeight="1">
      <c r="A47" s="79"/>
      <c r="B47" s="79"/>
      <c r="C47" s="79"/>
      <c r="D47" s="128"/>
      <c r="E47" s="128"/>
      <c r="F47" s="128"/>
      <c r="G47" s="128"/>
      <c r="H47" s="128"/>
      <c r="I47" s="128"/>
      <c r="J47" s="128"/>
      <c r="K47" s="128"/>
      <c r="L47" s="128"/>
    </row>
    <row r="48" spans="1:12" ht="12.75">
      <c r="A48" s="86"/>
      <c r="B48" s="129"/>
      <c r="C48" s="129"/>
      <c r="D48" s="86"/>
      <c r="E48" s="86"/>
      <c r="F48" s="86"/>
      <c r="G48" s="86"/>
      <c r="H48" s="86"/>
      <c r="I48" s="86"/>
      <c r="J48" s="86"/>
      <c r="K48" s="86"/>
      <c r="L48" s="86"/>
    </row>
    <row r="49" spans="1:12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12.75">
      <c r="A50" s="68" t="s">
        <v>16</v>
      </c>
      <c r="B50" s="129"/>
      <c r="C50" s="129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2.75">
      <c r="A51" s="103" t="s">
        <v>17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1:12" ht="12.75">
      <c r="A52" s="68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1:12" ht="12.75">
      <c r="A53" s="68" t="s">
        <v>19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1:12" ht="12.75">
      <c r="A54" s="68" t="s">
        <v>20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1:12" ht="12.75">
      <c r="A55" s="68" t="s">
        <v>21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1:12" ht="12.75">
      <c r="A56" s="68" t="s">
        <v>22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12" ht="12.75">
      <c r="A57" s="68" t="s">
        <v>23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</sheetData>
  <sheetProtection/>
  <mergeCells count="1">
    <mergeCell ref="G5:J5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11.19921875" defaultRowHeight="14.25"/>
  <cols>
    <col min="1" max="1" width="28.09765625" style="34" customWidth="1"/>
    <col min="2" max="7" width="8.796875" style="34" customWidth="1"/>
    <col min="8" max="16384" width="10.59765625" style="34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ht="14.25">
      <c r="A2" s="107" t="s">
        <v>17</v>
      </c>
    </row>
    <row r="3" spans="1:6" ht="14.25">
      <c r="A3" s="107" t="s">
        <v>6</v>
      </c>
      <c r="F3" s="130"/>
    </row>
    <row r="4" spans="1:7" ht="12.75">
      <c r="A4" s="131"/>
      <c r="B4" s="131"/>
      <c r="C4" s="131"/>
      <c r="D4" s="131"/>
      <c r="E4" s="131"/>
      <c r="F4" s="132"/>
      <c r="G4" s="40"/>
    </row>
    <row r="5" spans="1:7" ht="24.75">
      <c r="A5" s="52"/>
      <c r="B5" s="133" t="s">
        <v>424</v>
      </c>
      <c r="C5" s="133"/>
      <c r="D5" s="133" t="s">
        <v>425</v>
      </c>
      <c r="E5" s="133"/>
      <c r="F5" s="134" t="s">
        <v>426</v>
      </c>
      <c r="G5" s="134"/>
    </row>
    <row r="6" spans="1:7" ht="36.75">
      <c r="A6" s="131"/>
      <c r="B6" s="135" t="s">
        <v>427</v>
      </c>
      <c r="C6" s="135" t="s">
        <v>428</v>
      </c>
      <c r="D6" s="135" t="s">
        <v>427</v>
      </c>
      <c r="E6" s="135" t="s">
        <v>428</v>
      </c>
      <c r="F6" s="136" t="s">
        <v>427</v>
      </c>
      <c r="G6" s="136" t="s">
        <v>428</v>
      </c>
    </row>
    <row r="7" spans="1:7" ht="12.75">
      <c r="A7" s="43" t="s">
        <v>429</v>
      </c>
      <c r="B7" s="137"/>
      <c r="C7" s="137"/>
      <c r="D7" s="137"/>
      <c r="E7" s="137"/>
      <c r="F7" s="62"/>
      <c r="G7" s="62"/>
    </row>
    <row r="8" spans="1:7" ht="24.75">
      <c r="A8" s="138" t="s">
        <v>430</v>
      </c>
      <c r="B8" s="139">
        <v>601</v>
      </c>
      <c r="C8" s="139" t="s">
        <v>157</v>
      </c>
      <c r="D8" s="139">
        <v>830</v>
      </c>
      <c r="E8" s="139" t="s">
        <v>158</v>
      </c>
      <c r="F8" s="140">
        <v>581</v>
      </c>
      <c r="G8" s="140" t="s">
        <v>159</v>
      </c>
    </row>
    <row r="9" spans="1:7" ht="24.75">
      <c r="A9" s="138" t="s">
        <v>431</v>
      </c>
      <c r="B9" s="139" t="s">
        <v>150</v>
      </c>
      <c r="C9" s="139" t="s">
        <v>432</v>
      </c>
      <c r="D9" s="139">
        <v>74</v>
      </c>
      <c r="E9" s="139" t="s">
        <v>433</v>
      </c>
      <c r="F9" s="140">
        <v>0</v>
      </c>
      <c r="G9" s="140">
        <v>0</v>
      </c>
    </row>
    <row r="10" spans="1:11" ht="24.75">
      <c r="A10" s="138" t="s">
        <v>434</v>
      </c>
      <c r="B10" s="139">
        <v>0</v>
      </c>
      <c r="C10" s="139">
        <v>0</v>
      </c>
      <c r="D10" s="139">
        <v>0</v>
      </c>
      <c r="E10" s="139">
        <v>0</v>
      </c>
      <c r="F10" s="140">
        <v>442</v>
      </c>
      <c r="G10" s="140" t="s">
        <v>435</v>
      </c>
      <c r="H10" s="141"/>
      <c r="I10" s="141"/>
      <c r="J10" s="141"/>
      <c r="K10" s="142"/>
    </row>
    <row r="11" spans="1:11" ht="24.75">
      <c r="A11" s="138" t="s">
        <v>436</v>
      </c>
      <c r="B11" s="143" t="s">
        <v>152</v>
      </c>
      <c r="C11" s="143" t="s">
        <v>437</v>
      </c>
      <c r="D11" s="143">
        <v>0</v>
      </c>
      <c r="E11" s="143">
        <v>0</v>
      </c>
      <c r="F11" s="144" t="s">
        <v>153</v>
      </c>
      <c r="G11" s="144" t="s">
        <v>437</v>
      </c>
      <c r="H11" s="141"/>
      <c r="I11" s="141"/>
      <c r="J11" s="141"/>
      <c r="K11" s="142"/>
    </row>
    <row r="12" spans="1:7" ht="12.75">
      <c r="A12" s="40" t="s">
        <v>154</v>
      </c>
      <c r="B12" s="145">
        <v>552</v>
      </c>
      <c r="C12" s="54" t="s">
        <v>161</v>
      </c>
      <c r="D12" s="145">
        <v>904</v>
      </c>
      <c r="E12" s="54" t="s">
        <v>63</v>
      </c>
      <c r="F12" s="146" t="s">
        <v>60</v>
      </c>
      <c r="G12" s="147" t="s">
        <v>64</v>
      </c>
    </row>
    <row r="13" spans="1:7" ht="12.75">
      <c r="A13" s="40"/>
      <c r="B13" s="145"/>
      <c r="C13" s="145"/>
      <c r="D13" s="145"/>
      <c r="E13" s="145"/>
      <c r="F13" s="146"/>
      <c r="G13" s="146"/>
    </row>
    <row r="14" spans="1:7" ht="12.75">
      <c r="A14" s="43" t="s">
        <v>438</v>
      </c>
      <c r="B14" s="145"/>
      <c r="C14" s="145"/>
      <c r="D14" s="145"/>
      <c r="E14" s="145"/>
      <c r="F14" s="146"/>
      <c r="G14" s="146"/>
    </row>
    <row r="15" spans="1:7" ht="12.75">
      <c r="A15" s="131" t="s">
        <v>439</v>
      </c>
      <c r="B15" s="148" t="s">
        <v>440</v>
      </c>
      <c r="C15" s="148"/>
      <c r="D15" s="148" t="s">
        <v>441</v>
      </c>
      <c r="E15" s="148"/>
      <c r="F15" s="149" t="s">
        <v>442</v>
      </c>
      <c r="G15" s="149"/>
    </row>
    <row r="16" spans="1:7" ht="19.5" customHeight="1">
      <c r="A16" s="150"/>
      <c r="B16" s="151"/>
      <c r="C16" s="151"/>
      <c r="D16" s="151"/>
      <c r="E16" s="151"/>
      <c r="F16" s="52"/>
      <c r="G16" s="152"/>
    </row>
    <row r="17" spans="1:7" ht="12.75">
      <c r="A17" s="153" t="s">
        <v>16</v>
      </c>
      <c r="B17" s="52"/>
      <c r="C17" s="52"/>
      <c r="D17" s="52"/>
      <c r="E17" s="52"/>
      <c r="F17" s="154"/>
      <c r="G17" s="155"/>
    </row>
    <row r="18" spans="1:7" ht="12.75">
      <c r="A18" s="153" t="s">
        <v>17</v>
      </c>
      <c r="B18" s="156"/>
      <c r="C18" s="156"/>
      <c r="D18" s="156"/>
      <c r="E18" s="156"/>
      <c r="F18" s="52"/>
      <c r="G18" s="52"/>
    </row>
    <row r="19" spans="1:7" ht="12.75">
      <c r="A19" s="153" t="s">
        <v>18</v>
      </c>
      <c r="B19" s="40"/>
      <c r="C19" s="40"/>
      <c r="D19" s="40"/>
      <c r="E19" s="40"/>
      <c r="F19" s="40"/>
      <c r="G19" s="40"/>
    </row>
    <row r="20" spans="1:7" ht="12.75">
      <c r="A20" s="153" t="s">
        <v>19</v>
      </c>
      <c r="B20" s="40"/>
      <c r="C20" s="40"/>
      <c r="D20" s="40"/>
      <c r="E20" s="40"/>
      <c r="F20" s="40"/>
      <c r="G20" s="40"/>
    </row>
    <row r="21" spans="1:7" ht="12.75">
      <c r="A21" s="153" t="s">
        <v>20</v>
      </c>
      <c r="B21" s="40"/>
      <c r="C21" s="40"/>
      <c r="D21" s="40"/>
      <c r="E21" s="40"/>
      <c r="F21" s="40"/>
      <c r="G21" s="40"/>
    </row>
    <row r="22" spans="1:7" ht="12.75">
      <c r="A22" s="68" t="s">
        <v>21</v>
      </c>
      <c r="B22" s="40"/>
      <c r="C22" s="40"/>
      <c r="D22" s="40"/>
      <c r="E22" s="40"/>
      <c r="F22" s="40"/>
      <c r="G22" s="40"/>
    </row>
    <row r="23" spans="1:7" ht="12.75">
      <c r="A23" s="68" t="s">
        <v>22</v>
      </c>
      <c r="B23" s="40"/>
      <c r="C23" s="40"/>
      <c r="D23" s="40"/>
      <c r="E23" s="40"/>
      <c r="F23" s="40"/>
      <c r="G23" s="40"/>
    </row>
    <row r="24" spans="1:7" ht="12.75">
      <c r="A24" s="68" t="s">
        <v>23</v>
      </c>
      <c r="B24" s="40"/>
      <c r="C24" s="40"/>
      <c r="D24" s="40"/>
      <c r="E24" s="40"/>
      <c r="F24" s="40"/>
      <c r="G24" s="40"/>
    </row>
    <row r="25" spans="1:7" ht="12.75">
      <c r="A25" s="40"/>
      <c r="B25" s="40"/>
      <c r="C25" s="40"/>
      <c r="D25" s="40"/>
      <c r="E25" s="40"/>
      <c r="F25" s="40"/>
      <c r="G25" s="40"/>
    </row>
  </sheetData>
  <sheetProtection/>
  <mergeCells count="3">
    <mergeCell ref="B5:C5"/>
    <mergeCell ref="D5:E5"/>
    <mergeCell ref="F5:G5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1" sqref="A1"/>
    </sheetView>
  </sheetViews>
  <sheetFormatPr defaultColWidth="11.19921875" defaultRowHeight="14.25"/>
  <cols>
    <col min="1" max="1" width="22.796875" style="75" customWidth="1"/>
    <col min="2" max="2" width="9.09765625" style="157" customWidth="1"/>
    <col min="3" max="9" width="9.09765625" style="75" customWidth="1"/>
    <col min="10" max="10" width="0" style="75" hidden="1" customWidth="1"/>
    <col min="11" max="12" width="11.69921875" style="75" customWidth="1"/>
    <col min="13" max="13" width="10.796875" style="75" customWidth="1"/>
    <col min="14" max="16384" width="10.59765625" style="75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ht="13.5">
      <c r="A2" s="107" t="s">
        <v>17</v>
      </c>
    </row>
    <row r="3" ht="13.5">
      <c r="A3" s="107" t="s">
        <v>7</v>
      </c>
    </row>
    <row r="4" spans="1:19" ht="12.75">
      <c r="A4" s="86"/>
      <c r="B4" s="158"/>
      <c r="C4" s="86"/>
      <c r="D4" s="86"/>
      <c r="E4" s="86"/>
      <c r="F4" s="86"/>
      <c r="G4" s="86"/>
      <c r="H4" s="86"/>
      <c r="I4" s="86"/>
      <c r="J4" s="159"/>
      <c r="L4" s="102"/>
      <c r="N4" s="102"/>
      <c r="O4" s="102"/>
      <c r="P4" s="102"/>
      <c r="Q4" s="102"/>
      <c r="R4" s="102"/>
      <c r="S4" s="102"/>
    </row>
    <row r="5" spans="1:19" ht="12.75">
      <c r="A5" s="160"/>
      <c r="B5" s="161"/>
      <c r="C5" s="162"/>
      <c r="D5" s="163"/>
      <c r="E5" s="163"/>
      <c r="F5" s="163"/>
      <c r="G5" s="163"/>
      <c r="H5" s="163"/>
      <c r="I5" s="164"/>
      <c r="J5" s="165"/>
      <c r="L5" s="102"/>
      <c r="N5" s="102"/>
      <c r="O5" s="102"/>
      <c r="P5" s="102"/>
      <c r="Q5" s="102"/>
      <c r="R5" s="102"/>
      <c r="S5" s="102"/>
    </row>
    <row r="6" spans="1:19" ht="26.25" customHeight="1">
      <c r="A6" s="166" t="s">
        <v>164</v>
      </c>
      <c r="B6" s="167" t="s">
        <v>443</v>
      </c>
      <c r="C6" s="168" t="s">
        <v>444</v>
      </c>
      <c r="D6" s="169" t="s">
        <v>445</v>
      </c>
      <c r="E6" s="169" t="s">
        <v>446</v>
      </c>
      <c r="F6" s="168" t="s">
        <v>447</v>
      </c>
      <c r="G6" s="168" t="s">
        <v>448</v>
      </c>
      <c r="H6" s="170" t="s">
        <v>449</v>
      </c>
      <c r="I6" s="171" t="s">
        <v>450</v>
      </c>
      <c r="J6" s="172">
        <v>37529</v>
      </c>
      <c r="K6" s="173"/>
      <c r="L6" s="173"/>
      <c r="M6" s="102"/>
      <c r="N6" s="102"/>
      <c r="O6" s="173"/>
      <c r="P6" s="173"/>
      <c r="Q6" s="102"/>
      <c r="R6" s="102"/>
      <c r="S6" s="102"/>
    </row>
    <row r="7" spans="1:19" ht="15" customHeight="1">
      <c r="A7" s="174" t="s">
        <v>402</v>
      </c>
      <c r="B7" s="175">
        <v>807</v>
      </c>
      <c r="C7" s="121">
        <v>379</v>
      </c>
      <c r="D7" s="121">
        <v>449</v>
      </c>
      <c r="E7" s="121" t="s">
        <v>451</v>
      </c>
      <c r="F7" s="121">
        <v>0</v>
      </c>
      <c r="G7" s="121">
        <v>403</v>
      </c>
      <c r="H7" s="121">
        <v>16</v>
      </c>
      <c r="I7" s="176" t="s">
        <v>452</v>
      </c>
      <c r="J7" s="177"/>
      <c r="K7" s="173"/>
      <c r="L7" s="173"/>
      <c r="M7" s="102"/>
      <c r="N7" s="102"/>
      <c r="O7" s="173"/>
      <c r="P7" s="173"/>
      <c r="Q7" s="102"/>
      <c r="R7" s="102"/>
      <c r="S7" s="102"/>
    </row>
    <row r="8" spans="1:19" ht="15" customHeight="1">
      <c r="A8" s="178" t="s">
        <v>453</v>
      </c>
      <c r="B8" s="179" t="s">
        <v>90</v>
      </c>
      <c r="C8" s="95" t="s">
        <v>153</v>
      </c>
      <c r="D8" s="95" t="s">
        <v>317</v>
      </c>
      <c r="E8" s="95" t="s">
        <v>261</v>
      </c>
      <c r="F8" s="95">
        <v>0</v>
      </c>
      <c r="G8" s="95" t="s">
        <v>317</v>
      </c>
      <c r="H8" s="95">
        <v>0</v>
      </c>
      <c r="I8" s="180" t="s">
        <v>454</v>
      </c>
      <c r="J8" s="177"/>
      <c r="K8" s="173"/>
      <c r="L8" s="173"/>
      <c r="M8" s="102"/>
      <c r="N8" s="102"/>
      <c r="O8" s="173"/>
      <c r="P8" s="173"/>
      <c r="Q8" s="102"/>
      <c r="R8" s="102"/>
      <c r="S8" s="102"/>
    </row>
    <row r="9" spans="1:19" ht="15" customHeight="1">
      <c r="A9" s="178" t="s">
        <v>455</v>
      </c>
      <c r="B9" s="179">
        <v>23</v>
      </c>
      <c r="C9" s="95">
        <v>0</v>
      </c>
      <c r="D9" s="95" t="s">
        <v>326</v>
      </c>
      <c r="E9" s="95">
        <v>144</v>
      </c>
      <c r="F9" s="95">
        <v>0</v>
      </c>
      <c r="G9" s="95" t="s">
        <v>261</v>
      </c>
      <c r="H9" s="95" t="s">
        <v>456</v>
      </c>
      <c r="I9" s="180">
        <v>95</v>
      </c>
      <c r="J9" s="177"/>
      <c r="K9" s="173"/>
      <c r="L9" s="173"/>
      <c r="M9" s="102"/>
      <c r="N9" s="102"/>
      <c r="O9" s="173"/>
      <c r="P9" s="173"/>
      <c r="Q9" s="102"/>
      <c r="R9" s="102"/>
      <c r="S9" s="102"/>
    </row>
    <row r="10" spans="1:19" ht="15" customHeight="1">
      <c r="A10" s="181" t="s">
        <v>412</v>
      </c>
      <c r="B10" s="182">
        <v>821</v>
      </c>
      <c r="C10" s="120">
        <v>375</v>
      </c>
      <c r="D10" s="120">
        <v>425</v>
      </c>
      <c r="E10" s="120" t="s">
        <v>457</v>
      </c>
      <c r="F10" s="120">
        <v>0</v>
      </c>
      <c r="G10" s="120">
        <v>346</v>
      </c>
      <c r="H10" s="183">
        <v>15</v>
      </c>
      <c r="I10" s="184" t="s">
        <v>458</v>
      </c>
      <c r="J10" s="185"/>
      <c r="K10" s="186"/>
      <c r="L10" s="102"/>
      <c r="M10" s="187"/>
      <c r="N10" s="102"/>
      <c r="O10" s="102"/>
      <c r="P10" s="102"/>
      <c r="Q10" s="102"/>
      <c r="R10" s="102"/>
      <c r="S10" s="102"/>
    </row>
    <row r="11" spans="1:19" ht="15" customHeight="1">
      <c r="A11" s="178" t="s">
        <v>453</v>
      </c>
      <c r="B11" s="179">
        <v>5</v>
      </c>
      <c r="C11" s="188">
        <v>15</v>
      </c>
      <c r="D11" s="188">
        <v>4</v>
      </c>
      <c r="E11" s="188">
        <v>58</v>
      </c>
      <c r="F11" s="188">
        <v>0</v>
      </c>
      <c r="G11" s="188">
        <v>3</v>
      </c>
      <c r="H11" s="188">
        <v>0</v>
      </c>
      <c r="I11" s="180">
        <v>85</v>
      </c>
      <c r="J11" s="185"/>
      <c r="K11" s="186"/>
      <c r="L11" s="102"/>
      <c r="M11" s="187"/>
      <c r="N11" s="102"/>
      <c r="O11" s="102"/>
      <c r="P11" s="102"/>
      <c r="Q11" s="102"/>
      <c r="R11" s="102"/>
      <c r="S11" s="102"/>
    </row>
    <row r="12" spans="1:19" ht="15" customHeight="1">
      <c r="A12" s="178" t="s">
        <v>455</v>
      </c>
      <c r="B12" s="179">
        <v>10</v>
      </c>
      <c r="C12" s="95">
        <v>4</v>
      </c>
      <c r="D12" s="95">
        <v>961</v>
      </c>
      <c r="E12" s="95">
        <v>42</v>
      </c>
      <c r="F12" s="95">
        <v>0</v>
      </c>
      <c r="G12" s="95" t="s">
        <v>456</v>
      </c>
      <c r="H12" s="95">
        <v>0</v>
      </c>
      <c r="I12" s="180" t="s">
        <v>459</v>
      </c>
      <c r="J12" s="185"/>
      <c r="K12" s="186"/>
      <c r="L12" s="102"/>
      <c r="M12" s="187"/>
      <c r="N12" s="102"/>
      <c r="O12" s="102"/>
      <c r="P12" s="102"/>
      <c r="Q12" s="102"/>
      <c r="R12" s="102"/>
      <c r="S12" s="102"/>
    </row>
    <row r="13" spans="1:19" ht="15" customHeight="1">
      <c r="A13" s="178" t="s">
        <v>460</v>
      </c>
      <c r="B13" s="179" t="s">
        <v>317</v>
      </c>
      <c r="C13" s="95" t="s">
        <v>326</v>
      </c>
      <c r="D13" s="95" t="s">
        <v>129</v>
      </c>
      <c r="E13" s="95">
        <v>0</v>
      </c>
      <c r="F13" s="95">
        <v>0</v>
      </c>
      <c r="G13" s="95" t="s">
        <v>343</v>
      </c>
      <c r="H13" s="95">
        <v>0</v>
      </c>
      <c r="I13" s="180" t="s">
        <v>409</v>
      </c>
      <c r="J13" s="185"/>
      <c r="K13" s="186"/>
      <c r="L13" s="102"/>
      <c r="M13" s="187"/>
      <c r="N13" s="102"/>
      <c r="O13" s="102"/>
      <c r="P13" s="102"/>
      <c r="Q13" s="102"/>
      <c r="R13" s="102"/>
      <c r="S13" s="102"/>
    </row>
    <row r="14" spans="1:19" ht="19.5" customHeight="1">
      <c r="A14" s="189" t="s">
        <v>420</v>
      </c>
      <c r="B14" s="190">
        <v>831</v>
      </c>
      <c r="C14" s="125">
        <v>375</v>
      </c>
      <c r="D14" s="125" t="s">
        <v>461</v>
      </c>
      <c r="E14" s="125" t="s">
        <v>462</v>
      </c>
      <c r="F14" s="125">
        <v>0</v>
      </c>
      <c r="G14" s="125">
        <v>346</v>
      </c>
      <c r="H14" s="125">
        <v>15</v>
      </c>
      <c r="I14" s="184" t="s">
        <v>463</v>
      </c>
      <c r="J14" s="191" t="e">
        <f>NA()</f>
        <v>#N/A</v>
      </c>
      <c r="K14" s="187"/>
      <c r="L14" s="102"/>
      <c r="M14" s="187"/>
      <c r="N14" s="102"/>
      <c r="O14" s="102"/>
      <c r="P14" s="102"/>
      <c r="Q14" s="102"/>
      <c r="R14" s="102"/>
      <c r="S14" s="102"/>
    </row>
    <row r="15" spans="1:19" s="193" customFormat="1" ht="12.75">
      <c r="A15" s="86" t="s">
        <v>464</v>
      </c>
      <c r="B15" s="158"/>
      <c r="C15" s="86"/>
      <c r="D15" s="86"/>
      <c r="E15" s="86"/>
      <c r="F15" s="86"/>
      <c r="G15" s="86"/>
      <c r="H15" s="86"/>
      <c r="I15" s="86"/>
      <c r="J15" s="192"/>
      <c r="L15" s="194"/>
      <c r="M15" s="194"/>
      <c r="N15" s="194"/>
      <c r="O15" s="194"/>
      <c r="P15" s="194"/>
      <c r="Q15" s="194"/>
      <c r="R15" s="194"/>
      <c r="S15" s="194"/>
    </row>
    <row r="16" spans="1:13" ht="12.75">
      <c r="A16" s="79"/>
      <c r="B16" s="195"/>
      <c r="C16" s="79"/>
      <c r="D16" s="79"/>
      <c r="E16" s="79"/>
      <c r="F16" s="79"/>
      <c r="G16" s="79"/>
      <c r="H16" s="79"/>
      <c r="I16" s="79"/>
      <c r="J16" s="196"/>
      <c r="K16" s="102"/>
      <c r="L16" s="197"/>
      <c r="M16" s="198"/>
    </row>
    <row r="17" spans="1:12" ht="12.75">
      <c r="A17" s="68" t="s">
        <v>16</v>
      </c>
      <c r="B17" s="199"/>
      <c r="C17" s="119"/>
      <c r="D17" s="200"/>
      <c r="E17" s="200"/>
      <c r="F17" s="200"/>
      <c r="G17" s="200"/>
      <c r="H17" s="200"/>
      <c r="I17" s="200"/>
      <c r="J17" s="201">
        <v>629</v>
      </c>
      <c r="K17" s="102"/>
      <c r="L17" s="102"/>
    </row>
    <row r="18" spans="1:12" ht="12.75">
      <c r="A18" s="103" t="s">
        <v>17</v>
      </c>
      <c r="B18" s="202"/>
      <c r="C18" s="203"/>
      <c r="D18" s="203"/>
      <c r="E18" s="203"/>
      <c r="F18" s="203"/>
      <c r="G18" s="203"/>
      <c r="H18" s="203"/>
      <c r="I18" s="203"/>
      <c r="J18" s="173"/>
      <c r="K18" s="173"/>
      <c r="L18" s="173"/>
    </row>
    <row r="19" spans="1:12" ht="19.5" customHeight="1">
      <c r="A19" s="68" t="s">
        <v>18</v>
      </c>
      <c r="B19" s="195"/>
      <c r="C19" s="79"/>
      <c r="D19" s="79"/>
      <c r="E19" s="79"/>
      <c r="F19" s="79"/>
      <c r="G19" s="79"/>
      <c r="H19" s="79"/>
      <c r="I19" s="79"/>
      <c r="J19" s="102"/>
      <c r="K19" s="102"/>
      <c r="L19" s="102"/>
    </row>
    <row r="20" spans="1:12" ht="12.75">
      <c r="A20" s="68" t="s">
        <v>19</v>
      </c>
      <c r="B20" s="195"/>
      <c r="C20" s="79"/>
      <c r="D20" s="79"/>
      <c r="E20" s="79"/>
      <c r="F20" s="79"/>
      <c r="G20" s="79"/>
      <c r="H20" s="79"/>
      <c r="I20" s="79"/>
      <c r="J20" s="102"/>
      <c r="K20" s="102"/>
      <c r="L20" s="102"/>
    </row>
    <row r="21" spans="1:12" ht="12.75">
      <c r="A21" s="68" t="s">
        <v>20</v>
      </c>
      <c r="B21" s="195"/>
      <c r="C21" s="79"/>
      <c r="D21" s="79"/>
      <c r="E21" s="79"/>
      <c r="F21" s="79"/>
      <c r="G21" s="79"/>
      <c r="H21" s="79"/>
      <c r="I21" s="79"/>
      <c r="J21" s="102"/>
      <c r="K21" s="102"/>
      <c r="L21" s="102"/>
    </row>
    <row r="22" spans="1:12" ht="12.75">
      <c r="A22" s="68" t="s">
        <v>21</v>
      </c>
      <c r="B22" s="195"/>
      <c r="C22" s="79"/>
      <c r="D22" s="79"/>
      <c r="E22" s="79"/>
      <c r="F22" s="79"/>
      <c r="G22" s="79"/>
      <c r="H22" s="79"/>
      <c r="I22" s="79"/>
      <c r="J22" s="102"/>
      <c r="K22" s="102"/>
      <c r="L22" s="102"/>
    </row>
    <row r="23" spans="1:12" ht="12.75">
      <c r="A23" s="68" t="s">
        <v>22</v>
      </c>
      <c r="B23" s="195"/>
      <c r="C23" s="79"/>
      <c r="D23" s="79"/>
      <c r="E23" s="79"/>
      <c r="F23" s="79"/>
      <c r="G23" s="79"/>
      <c r="H23" s="79"/>
      <c r="I23" s="79"/>
      <c r="J23" s="102"/>
      <c r="K23" s="102"/>
      <c r="L23" s="102"/>
    </row>
    <row r="24" spans="1:12" ht="12.75">
      <c r="A24" s="68" t="s">
        <v>23</v>
      </c>
      <c r="B24" s="195"/>
      <c r="C24" s="79"/>
      <c r="D24" s="79"/>
      <c r="E24" s="79"/>
      <c r="F24" s="79"/>
      <c r="G24" s="79"/>
      <c r="H24" s="79"/>
      <c r="I24" s="79"/>
      <c r="J24" s="102"/>
      <c r="K24" s="102"/>
      <c r="L24" s="102"/>
    </row>
    <row r="25" spans="1:12" ht="12.75">
      <c r="A25" s="102"/>
      <c r="B25" s="204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ht="12.75">
      <c r="A26" s="102"/>
      <c r="B26" s="204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ht="12.75">
      <c r="A27" s="102"/>
      <c r="B27" s="204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ht="12.75">
      <c r="A28" s="102"/>
      <c r="B28" s="204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2" ht="12.75">
      <c r="A29" s="102"/>
      <c r="B29" s="204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1:12" ht="12.75">
      <c r="A30" s="102"/>
      <c r="B30" s="204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12.75">
      <c r="A31" s="102"/>
      <c r="B31" s="204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1:12" ht="12.75">
      <c r="A32" s="102"/>
      <c r="B32" s="204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2" ht="12.75">
      <c r="A33" s="102"/>
      <c r="B33" s="204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12.75">
      <c r="A34" s="102"/>
      <c r="B34" s="204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</sheetData>
  <sheetProtection/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5" sqref="A15"/>
    </sheetView>
  </sheetViews>
  <sheetFormatPr defaultColWidth="10.3984375" defaultRowHeight="14.25"/>
  <cols>
    <col min="1" max="1" width="32.8984375" style="0" customWidth="1"/>
    <col min="2" max="2" width="13.09765625" style="6" customWidth="1"/>
    <col min="3" max="3" width="11.09765625" style="0" customWidth="1"/>
    <col min="4" max="4" width="10.19921875" style="0" customWidth="1"/>
    <col min="5" max="5" width="9.5" style="0" customWidth="1"/>
    <col min="6" max="6" width="12.5" style="0" customWidth="1"/>
    <col min="7" max="7" width="15.09765625" style="0" customWidth="1"/>
    <col min="8" max="8" width="17.69921875" style="0" customWidth="1"/>
    <col min="9" max="16384" width="10.19921875" style="0" customWidth="1"/>
  </cols>
  <sheetData>
    <row r="1" spans="1:5" s="9" customFormat="1" ht="18" customHeight="1">
      <c r="A1" s="7" t="s">
        <v>24</v>
      </c>
      <c r="B1" s="8"/>
      <c r="C1" s="8"/>
      <c r="D1" s="8"/>
      <c r="E1" s="8"/>
    </row>
    <row r="2" spans="1:4" s="206" customFormat="1" ht="12.75" customHeight="1">
      <c r="A2" s="10" t="s">
        <v>465</v>
      </c>
      <c r="B2" s="205"/>
      <c r="C2" s="11"/>
      <c r="D2" s="11"/>
    </row>
    <row r="3" spans="1:4" s="206" customFormat="1" ht="12.75" customHeight="1">
      <c r="A3" s="10" t="s">
        <v>466</v>
      </c>
      <c r="B3" s="205"/>
      <c r="C3" s="11"/>
      <c r="D3" s="11"/>
    </row>
    <row r="4" spans="1:9" ht="13.5">
      <c r="A4" s="16"/>
      <c r="B4" s="207"/>
      <c r="C4" s="16"/>
      <c r="D4" s="16"/>
      <c r="E4" s="16"/>
      <c r="F4" s="16"/>
      <c r="G4" s="16"/>
      <c r="H4" s="16"/>
      <c r="I4" s="1"/>
    </row>
    <row r="5" spans="1:9" ht="44.25" customHeight="1">
      <c r="A5" s="208"/>
      <c r="B5" s="209" t="s">
        <v>467</v>
      </c>
      <c r="C5" s="210" t="s">
        <v>468</v>
      </c>
      <c r="D5" s="210" t="s">
        <v>469</v>
      </c>
      <c r="E5" s="210" t="s">
        <v>470</v>
      </c>
      <c r="F5" s="210" t="s">
        <v>471</v>
      </c>
      <c r="G5" s="210" t="s">
        <v>472</v>
      </c>
      <c r="H5" s="210" t="s">
        <v>473</v>
      </c>
      <c r="I5" s="1"/>
    </row>
    <row r="6" spans="1:9" ht="13.5">
      <c r="A6" s="211" t="s">
        <v>474</v>
      </c>
      <c r="B6" s="212" t="s">
        <v>475</v>
      </c>
      <c r="C6" s="213" t="s">
        <v>476</v>
      </c>
      <c r="D6" s="213">
        <v>15</v>
      </c>
      <c r="E6" s="214">
        <v>9</v>
      </c>
      <c r="F6" s="214">
        <v>6</v>
      </c>
      <c r="G6" s="214" t="s">
        <v>86</v>
      </c>
      <c r="H6" s="214">
        <v>515</v>
      </c>
      <c r="I6" s="1"/>
    </row>
    <row r="7" spans="1:9" ht="13.5">
      <c r="A7" s="21" t="s">
        <v>477</v>
      </c>
      <c r="B7" s="215"/>
      <c r="C7" s="23"/>
      <c r="D7" s="23"/>
      <c r="E7" s="216"/>
      <c r="F7" s="217"/>
      <c r="G7" s="218"/>
      <c r="H7" s="216"/>
      <c r="I7" s="1"/>
    </row>
    <row r="8" spans="1:9" ht="13.5">
      <c r="A8" s="21" t="s">
        <v>443</v>
      </c>
      <c r="B8" s="215" t="s">
        <v>478</v>
      </c>
      <c r="C8" s="23" t="s">
        <v>479</v>
      </c>
      <c r="D8" s="23">
        <v>16</v>
      </c>
      <c r="E8" s="216">
        <v>10</v>
      </c>
      <c r="F8" s="216">
        <v>6</v>
      </c>
      <c r="G8" s="216">
        <v>526</v>
      </c>
      <c r="H8" s="216">
        <v>300</v>
      </c>
      <c r="I8" s="1"/>
    </row>
    <row r="9" spans="1:9" ht="13.5">
      <c r="A9" s="21" t="s">
        <v>444</v>
      </c>
      <c r="B9" s="215">
        <v>158</v>
      </c>
      <c r="C9" s="23" t="s">
        <v>480</v>
      </c>
      <c r="D9" s="216">
        <v>5</v>
      </c>
      <c r="E9" s="216">
        <v>9.5</v>
      </c>
      <c r="F9" s="216">
        <v>-4.5</v>
      </c>
      <c r="G9" s="216" t="s">
        <v>481</v>
      </c>
      <c r="H9" s="216">
        <v>-241</v>
      </c>
      <c r="I9" s="1"/>
    </row>
    <row r="10" spans="1:9" ht="13.5">
      <c r="A10" s="21" t="s">
        <v>482</v>
      </c>
      <c r="B10" s="215" t="s">
        <v>483</v>
      </c>
      <c r="C10" s="23">
        <v>936</v>
      </c>
      <c r="D10" s="23" t="s">
        <v>484</v>
      </c>
      <c r="E10" s="216">
        <v>10</v>
      </c>
      <c r="F10" s="216">
        <v>-13.7</v>
      </c>
      <c r="G10" s="216" t="s">
        <v>485</v>
      </c>
      <c r="H10" s="216">
        <v>-155</v>
      </c>
      <c r="I10" s="1"/>
    </row>
    <row r="11" spans="1:9" ht="12.75" customHeight="1">
      <c r="A11" s="21" t="s">
        <v>446</v>
      </c>
      <c r="B11" s="215">
        <v>378</v>
      </c>
      <c r="C11" s="23" t="s">
        <v>486</v>
      </c>
      <c r="D11" s="23">
        <v>21.6</v>
      </c>
      <c r="E11" s="216">
        <v>9</v>
      </c>
      <c r="F11" s="216">
        <v>12.6</v>
      </c>
      <c r="G11" s="216">
        <v>220</v>
      </c>
      <c r="H11" s="216">
        <v>-30</v>
      </c>
      <c r="I11" s="1"/>
    </row>
    <row r="12" spans="1:9" s="223" customFormat="1" ht="12.75">
      <c r="A12" s="219" t="s">
        <v>448</v>
      </c>
      <c r="B12" s="220">
        <v>391</v>
      </c>
      <c r="C12" s="27" t="s">
        <v>487</v>
      </c>
      <c r="D12" s="27">
        <v>14.6</v>
      </c>
      <c r="E12" s="221">
        <v>9</v>
      </c>
      <c r="F12" s="221">
        <v>5.6</v>
      </c>
      <c r="G12" s="221">
        <v>150</v>
      </c>
      <c r="H12" s="221">
        <v>45</v>
      </c>
      <c r="I12" s="222"/>
    </row>
    <row r="13" spans="1:9" ht="13.5">
      <c r="A13" s="224" t="s">
        <v>488</v>
      </c>
      <c r="B13" s="224"/>
      <c r="C13" s="225"/>
      <c r="D13" s="225"/>
      <c r="E13" s="226"/>
      <c r="F13" s="227"/>
      <c r="G13" s="227"/>
      <c r="H13" s="16"/>
      <c r="I13" s="1"/>
    </row>
    <row r="14" spans="1:9" s="229" customFormat="1" ht="13.5" customHeight="1">
      <c r="A14" s="224" t="s">
        <v>489</v>
      </c>
      <c r="B14" s="224"/>
      <c r="C14" s="224"/>
      <c r="D14" s="224"/>
      <c r="E14" s="224"/>
      <c r="F14" s="224"/>
      <c r="G14" s="224"/>
      <c r="H14" s="224"/>
      <c r="I14" s="228"/>
    </row>
    <row r="15" spans="1:9" s="229" customFormat="1" ht="12.75" customHeight="1">
      <c r="A15" s="224" t="s">
        <v>490</v>
      </c>
      <c r="B15" s="224"/>
      <c r="C15" s="224"/>
      <c r="D15" s="224"/>
      <c r="E15" s="224"/>
      <c r="F15" s="224"/>
      <c r="G15" s="224"/>
      <c r="H15" s="224"/>
      <c r="I15" s="228"/>
    </row>
    <row r="16" spans="1:9" ht="13.5">
      <c r="A16" s="230" t="s">
        <v>491</v>
      </c>
      <c r="B16" s="230"/>
      <c r="C16" s="230"/>
      <c r="D16" s="230"/>
      <c r="E16" s="16"/>
      <c r="F16" s="16"/>
      <c r="G16" s="16"/>
      <c r="H16" s="16"/>
      <c r="I16" s="1"/>
    </row>
    <row r="17" spans="1:9" s="206" customFormat="1" ht="13.5">
      <c r="A17" s="4" t="s">
        <v>16</v>
      </c>
      <c r="B17" s="4"/>
      <c r="C17" s="4"/>
      <c r="D17" s="4"/>
      <c r="E17" s="16"/>
      <c r="F17" s="16"/>
      <c r="G17" s="16"/>
      <c r="H17" s="16"/>
      <c r="I17" s="16"/>
    </row>
    <row r="18" spans="1:9" s="206" customFormat="1" ht="13.5">
      <c r="A18" s="5" t="s">
        <v>17</v>
      </c>
      <c r="B18" s="5"/>
      <c r="C18" s="5"/>
      <c r="D18" s="5"/>
      <c r="E18" s="16"/>
      <c r="F18" s="16"/>
      <c r="G18" s="16"/>
      <c r="H18" s="16"/>
      <c r="I18" s="16"/>
    </row>
    <row r="19" spans="1:9" s="206" customFormat="1" ht="13.5">
      <c r="A19" s="4" t="s">
        <v>18</v>
      </c>
      <c r="B19" s="4"/>
      <c r="C19" s="4"/>
      <c r="D19" s="4"/>
      <c r="E19" s="16"/>
      <c r="F19" s="16"/>
      <c r="G19" s="16"/>
      <c r="H19" s="16"/>
      <c r="I19" s="16"/>
    </row>
    <row r="20" spans="1:9" s="206" customFormat="1" ht="13.5">
      <c r="A20" s="4" t="s">
        <v>19</v>
      </c>
      <c r="B20" s="4"/>
      <c r="C20" s="4"/>
      <c r="D20" s="4"/>
      <c r="E20" s="16"/>
      <c r="F20" s="16"/>
      <c r="G20" s="16"/>
      <c r="H20" s="16"/>
      <c r="I20" s="16"/>
    </row>
    <row r="21" spans="1:9" s="206" customFormat="1" ht="13.5">
      <c r="A21" s="4" t="s">
        <v>20</v>
      </c>
      <c r="B21" s="4"/>
      <c r="C21" s="4"/>
      <c r="D21" s="4"/>
      <c r="E21" s="16"/>
      <c r="F21" s="16"/>
      <c r="G21" s="16"/>
      <c r="H21" s="16"/>
      <c r="I21" s="16"/>
    </row>
    <row r="22" spans="1:9" s="206" customFormat="1" ht="13.5">
      <c r="A22" s="4" t="s">
        <v>21</v>
      </c>
      <c r="B22" s="4"/>
      <c r="C22" s="4"/>
      <c r="D22" s="4"/>
      <c r="E22" s="16"/>
      <c r="F22" s="16"/>
      <c r="G22" s="16"/>
      <c r="H22" s="16"/>
      <c r="I22" s="16"/>
    </row>
    <row r="23" spans="1:9" s="206" customFormat="1" ht="13.5">
      <c r="A23" s="4" t="s">
        <v>22</v>
      </c>
      <c r="B23" s="4"/>
      <c r="C23" s="4"/>
      <c r="D23" s="4"/>
      <c r="E23" s="16"/>
      <c r="F23" s="16"/>
      <c r="G23" s="16"/>
      <c r="H23" s="16"/>
      <c r="I23" s="16"/>
    </row>
    <row r="24" spans="1:9" s="206" customFormat="1" ht="13.5">
      <c r="A24" s="4" t="s">
        <v>23</v>
      </c>
      <c r="B24" s="4"/>
      <c r="C24" s="4"/>
      <c r="D24" s="4"/>
      <c r="E24" s="16"/>
      <c r="F24" s="16"/>
      <c r="G24" s="16"/>
      <c r="H24" s="16"/>
      <c r="I24" s="16"/>
    </row>
    <row r="25" s="206" customFormat="1" ht="13.5">
      <c r="B25" s="231"/>
    </row>
  </sheetData>
  <sheetProtection/>
  <mergeCells count="11">
    <mergeCell ref="A14:H14"/>
    <mergeCell ref="A15:H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</mergeCells>
  <hyperlinks>
    <hyperlink ref="A1" r:id="rId1" display="Back to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Weddin, Astrid</dc:creator>
  <cp:keywords/>
  <dc:description/>
  <cp:lastModifiedBy>b59498</cp:lastModifiedBy>
  <cp:lastPrinted>2005-11-15T13:38:38Z</cp:lastPrinted>
  <dcterms:created xsi:type="dcterms:W3CDTF">2001-11-16T12:57:29Z</dcterms:created>
  <dcterms:modified xsi:type="dcterms:W3CDTF">2005-11-30T12:23:39Z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Excel-Tabellen</vt:lpwstr>
  </property>
  <property fmtid="{D5CDD505-2E9C-101B-9397-08002B2CF9AE}" pid="3" name="_AuthorEmail">
    <vt:lpwstr>Kevin.Dietz@thyssenkrupp.com</vt:lpwstr>
  </property>
  <property fmtid="{D5CDD505-2E9C-101B-9397-08002B2CF9AE}" pid="4" name="_AuthorEmailDisplayName">
    <vt:lpwstr>Dietz, Kevin</vt:lpwstr>
  </property>
  <property fmtid="{D5CDD505-2E9C-101B-9397-08002B2CF9AE}" pid="5" name="_PreviousAdHocReviewCycleID">
    <vt:i4>269912376</vt:i4>
  </property>
  <property fmtid="{D5CDD505-2E9C-101B-9397-08002B2CF9AE}" pid="6" name="_AdHocReviewCycleID">
    <vt:i4>1527458140</vt:i4>
  </property>
</Properties>
</file>